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1"/>
  </bookViews>
  <sheets>
    <sheet name="はじめにお読みください" sheetId="1" r:id="rId1"/>
    <sheet name="小学生" sheetId="2" r:id="rId2"/>
    <sheet name="中学生" sheetId="3" r:id="rId3"/>
    <sheet name="一般" sheetId="4" r:id="rId4"/>
    <sheet name="グランプリ" sheetId="5" r:id="rId5"/>
    <sheet name="リストデータ" sheetId="6" state="hidden" r:id="rId6"/>
  </sheets>
  <definedNames>
    <definedName name="GP">'リストデータ'!$B$10:$B$15</definedName>
    <definedName name="GP各種目">'リストデータ'!$B$10:$B$15</definedName>
    <definedName name="GP種目">'リストデータ'!$B$10:$B$13</definedName>
    <definedName name="_xlnm.Print_Area" localSheetId="0">'はじめにお読みください'!$A$1:$T$27</definedName>
    <definedName name="_xlnm.Print_Area" localSheetId="3">'一般'!$A$1:$O$29</definedName>
    <definedName name="_xlnm.Print_Titles" localSheetId="4">'グランプリ'!$1:$9</definedName>
    <definedName name="_xlnm.Print_Titles" localSheetId="3">'一般'!$1:$8</definedName>
    <definedName name="_xlnm.Print_Titles" localSheetId="1">'小学生'!$1:$8</definedName>
    <definedName name="_xlnm.Print_Titles" localSheetId="2">'中学生'!$1:$8</definedName>
    <definedName name="Ｔシャツサイズ">'リストデータ'!$E$2:$E$8</definedName>
    <definedName name="リレー">'リストデータ'!$C$2:$C$4</definedName>
    <definedName name="一般種目">'リストデータ'!$B$6:$B$9</definedName>
    <definedName name="種目">'リストデータ'!$B$2:$B$27</definedName>
    <definedName name="小学生種目">'リストデータ'!$B$2:$B$3</definedName>
    <definedName name="性別">'リストデータ'!$D$2:$D$3</definedName>
    <definedName name="中学生種目">'リストデータ'!$B$4:$B$5</definedName>
  </definedNames>
  <calcPr fullCalcOnLoad="1"/>
</workbook>
</file>

<file path=xl/comments2.xml><?xml version="1.0" encoding="utf-8"?>
<comments xmlns="http://schemas.openxmlformats.org/spreadsheetml/2006/main">
  <authors>
    <author>trk03</author>
    <author>鳥取県庁</author>
    <author>鳥取県教育委員会</author>
  </authors>
  <commentList>
    <comment ref="K10" authorId="0">
      <text>
        <r>
          <rPr>
            <sz val="10"/>
            <color indexed="10"/>
            <rFont val="ＭＳ Ｐゴシック"/>
            <family val="3"/>
          </rPr>
          <t>▼ボタンをクリックし、種目リストから選択</t>
        </r>
      </text>
    </comment>
    <comment ref="M10" authorId="0">
      <text>
        <r>
          <rPr>
            <sz val="10"/>
            <color indexed="10"/>
            <rFont val="ＭＳ Ｐゴシック"/>
            <family val="3"/>
          </rPr>
          <t>参加チームは▼ボタンをクリックし、○印を選択し、複数チームはA～Ｂを選択</t>
        </r>
      </text>
    </comment>
    <comment ref="I10" authorId="1">
      <text>
        <r>
          <rPr>
            <sz val="10"/>
            <color indexed="10"/>
            <rFont val="ＭＳ Ｐゴシック"/>
            <family val="3"/>
          </rPr>
          <t>就学者は学年を入力し、それ以外は空欄</t>
        </r>
      </text>
    </comment>
    <comment ref="H10" authorId="1">
      <text>
        <r>
          <rPr>
            <sz val="10"/>
            <color indexed="10"/>
            <rFont val="ＭＳ Ｐゴシック"/>
            <family val="3"/>
          </rPr>
          <t>男女の別をリストボタンから選択</t>
        </r>
      </text>
    </comment>
    <comment ref="L10" authorId="1">
      <text>
        <r>
          <rPr>
            <sz val="10"/>
            <color indexed="10"/>
            <rFont val="ＭＳ Ｐゴシック"/>
            <family val="3"/>
          </rPr>
          <t>半角英数で入力し、
ドットで区切る
（例）11.26</t>
        </r>
      </text>
    </comment>
    <comment ref="N10" authorId="1">
      <text>
        <r>
          <rPr>
            <sz val="10"/>
            <color indexed="10"/>
            <rFont val="ＭＳ Ｐゴシック"/>
            <family val="3"/>
          </rPr>
          <t>半角英数で入力し、
ドットで区切る
（例）42.00</t>
        </r>
      </text>
    </comment>
    <comment ref="O10" authorId="2">
      <text>
        <r>
          <rPr>
            <sz val="9"/>
            <color indexed="10"/>
            <rFont val="MS P ゴシック"/>
            <family val="3"/>
          </rPr>
          <t>Ｔシャツのサイズを、選択してください。</t>
        </r>
      </text>
    </comment>
    <comment ref="C10" authorId="2">
      <text>
        <r>
          <rPr>
            <sz val="10"/>
            <color indexed="10"/>
            <rFont val="MS P ゴシック"/>
            <family val="3"/>
          </rPr>
          <t>ナンバーの記入は必要ありません。</t>
        </r>
      </text>
    </comment>
    <comment ref="F10" authorId="1">
      <text>
        <r>
          <rPr>
            <b/>
            <sz val="9"/>
            <color indexed="10"/>
            <rFont val="ＭＳ Ｐゴシック"/>
            <family val="3"/>
          </rPr>
          <t>半角ｶﾀｶﾅで記入</t>
        </r>
      </text>
    </comment>
  </commentList>
</comments>
</file>

<file path=xl/comments3.xml><?xml version="1.0" encoding="utf-8"?>
<comments xmlns="http://schemas.openxmlformats.org/spreadsheetml/2006/main">
  <authors>
    <author>鳥取県庁</author>
    <author>trk03</author>
    <author>鳥取県教育委員会</author>
  </authors>
  <commentList>
    <comment ref="H10" authorId="0">
      <text>
        <r>
          <rPr>
            <sz val="10"/>
            <color indexed="10"/>
            <rFont val="ＭＳ Ｐゴシック"/>
            <family val="3"/>
          </rPr>
          <t>男女の別をリストボタンから選択</t>
        </r>
      </text>
    </comment>
    <comment ref="I10" authorId="0">
      <text>
        <r>
          <rPr>
            <sz val="10"/>
            <color indexed="10"/>
            <rFont val="ＭＳ Ｐゴシック"/>
            <family val="3"/>
          </rPr>
          <t>就学者は学年を入力し、それ以外は空欄</t>
        </r>
      </text>
    </comment>
    <comment ref="K10" authorId="1">
      <text>
        <r>
          <rPr>
            <sz val="10"/>
            <color indexed="10"/>
            <rFont val="ＭＳ Ｐゴシック"/>
            <family val="3"/>
          </rPr>
          <t>▼ボタンをクリックし、種目リストから選択</t>
        </r>
      </text>
    </comment>
    <comment ref="L10" authorId="0">
      <text>
        <r>
          <rPr>
            <sz val="10"/>
            <color indexed="10"/>
            <rFont val="ＭＳ Ｐゴシック"/>
            <family val="3"/>
          </rPr>
          <t>半角英数で入力し、
ドットで区切る
（例）11.26</t>
        </r>
      </text>
    </comment>
    <comment ref="M10" authorId="1">
      <text>
        <r>
          <rPr>
            <sz val="10"/>
            <color indexed="10"/>
            <rFont val="ＭＳ Ｐゴシック"/>
            <family val="3"/>
          </rPr>
          <t>参加チームは▼ボタンをクリックし、○印を選択し、複数チームはA～Ｂを選択</t>
        </r>
      </text>
    </comment>
    <comment ref="N10" authorId="0">
      <text>
        <r>
          <rPr>
            <sz val="10"/>
            <color indexed="10"/>
            <rFont val="ＭＳ Ｐゴシック"/>
            <family val="3"/>
          </rPr>
          <t>半角英数で入力し、
ドットで区切る
（例）42.00</t>
        </r>
      </text>
    </comment>
    <comment ref="C10" authorId="2">
      <text>
        <r>
          <rPr>
            <sz val="10"/>
            <color indexed="10"/>
            <rFont val="MS P ゴシック"/>
            <family val="3"/>
          </rPr>
          <t>ナンバーの記入は必要ありません。</t>
        </r>
      </text>
    </comment>
    <comment ref="F10" authorId="0">
      <text>
        <r>
          <rPr>
            <b/>
            <sz val="9"/>
            <color indexed="10"/>
            <rFont val="ＭＳ Ｐゴシック"/>
            <family val="3"/>
          </rPr>
          <t>半角ｶﾀｶﾅで記入</t>
        </r>
      </text>
    </comment>
  </commentList>
</comments>
</file>

<file path=xl/comments4.xml><?xml version="1.0" encoding="utf-8"?>
<comments xmlns="http://schemas.openxmlformats.org/spreadsheetml/2006/main">
  <authors>
    <author>鳥取県教育委員会</author>
    <author>鳥取県庁</author>
    <author>trk03</author>
    <author>fuse-sprint</author>
  </authors>
  <commentList>
    <comment ref="A10" authorId="0">
      <text>
        <r>
          <rPr>
            <b/>
            <sz val="9"/>
            <color indexed="10"/>
            <rFont val="ＭＳ Ｐゴシック"/>
            <family val="3"/>
          </rPr>
          <t>ナンバーの記入は必要ありません。</t>
        </r>
      </text>
    </comment>
    <comment ref="H10" authorId="1">
      <text>
        <r>
          <rPr>
            <b/>
            <sz val="9"/>
            <color indexed="10"/>
            <rFont val="ＭＳ Ｐゴシック"/>
            <family val="3"/>
          </rPr>
          <t>男女の別をリストボタンから選択</t>
        </r>
      </text>
    </comment>
    <comment ref="I10" authorId="1">
      <text>
        <r>
          <rPr>
            <b/>
            <sz val="9"/>
            <color indexed="10"/>
            <rFont val="ＭＳ Ｐゴシック"/>
            <family val="3"/>
          </rPr>
          <t>就学者は学年を入力し、それ以外は空欄</t>
        </r>
      </text>
    </comment>
    <comment ref="L10" authorId="2">
      <text>
        <r>
          <rPr>
            <b/>
            <sz val="9"/>
            <color indexed="10"/>
            <rFont val="ＭＳ Ｐゴシック"/>
            <family val="3"/>
          </rPr>
          <t>▼ボタンをクリックし、種目リストから選択</t>
        </r>
      </text>
    </comment>
    <comment ref="O10" authorId="1">
      <text>
        <r>
          <rPr>
            <b/>
            <sz val="9"/>
            <color indexed="10"/>
            <rFont val="ＭＳ Ｐゴシック"/>
            <family val="3"/>
          </rPr>
          <t>トラック種目は半角で入力し、ドットで区切る
（例）11秒26→11.26</t>
        </r>
      </text>
    </comment>
    <comment ref="M10" authorId="1">
      <text>
        <r>
          <rPr>
            <b/>
            <sz val="9"/>
            <color indexed="10"/>
            <rFont val="ＭＳ Ｐゴシック"/>
            <family val="3"/>
          </rPr>
          <t>トラック種目は半角で入力し、ドットで区切る
（例）11秒26→11.26</t>
        </r>
      </text>
    </comment>
    <comment ref="N10" authorId="2">
      <text>
        <r>
          <rPr>
            <b/>
            <sz val="9"/>
            <color indexed="10"/>
            <rFont val="ＭＳ Ｐゴシック"/>
            <family val="3"/>
          </rPr>
          <t>▼ボタンをクリックし、種目リストから選択</t>
        </r>
      </text>
    </comment>
    <comment ref="B6" authorId="3">
      <text>
        <r>
          <rPr>
            <b/>
            <sz val="9"/>
            <rFont val="MS P ゴシック"/>
            <family val="3"/>
          </rPr>
          <t>選手を除いた枚数を記入してください。</t>
        </r>
      </text>
    </comment>
    <comment ref="D10" authorId="1">
      <text>
        <r>
          <rPr>
            <b/>
            <sz val="9"/>
            <color indexed="10"/>
            <rFont val="ＭＳ Ｐゴシック"/>
            <family val="3"/>
          </rPr>
          <t>半角ｶﾀｶﾅで記入</t>
        </r>
      </text>
    </comment>
    <comment ref="F10" authorId="1">
      <text>
        <r>
          <rPr>
            <b/>
            <sz val="9"/>
            <color indexed="10"/>
            <rFont val="ＭＳ Ｐゴシック"/>
            <family val="3"/>
          </rPr>
          <t>すべて大文字で入力</t>
        </r>
      </text>
    </comment>
    <comment ref="G10" authorId="1">
      <text>
        <r>
          <rPr>
            <b/>
            <sz val="9"/>
            <color indexed="10"/>
            <rFont val="ＭＳ Ｐゴシック"/>
            <family val="3"/>
          </rPr>
          <t>頭文字は大文字
それ以外は小文字</t>
        </r>
      </text>
    </comment>
  </commentList>
</comments>
</file>

<file path=xl/comments5.xml><?xml version="1.0" encoding="utf-8"?>
<comments xmlns="http://schemas.openxmlformats.org/spreadsheetml/2006/main">
  <authors>
    <author>鳥取県庁</author>
    <author>trk03</author>
    <author>鳥取県教育委員会</author>
    <author>fuse-sprint</author>
    <author>kotaire2</author>
  </authors>
  <commentList>
    <comment ref="D11" authorId="0">
      <text>
        <r>
          <rPr>
            <b/>
            <sz val="9"/>
            <color indexed="10"/>
            <rFont val="ＭＳ Ｐゴシック"/>
            <family val="3"/>
          </rPr>
          <t>半角ｶﾀｶﾅで記入</t>
        </r>
      </text>
    </comment>
    <comment ref="H11" authorId="0">
      <text>
        <r>
          <rPr>
            <b/>
            <sz val="9"/>
            <color indexed="10"/>
            <rFont val="ＭＳ Ｐゴシック"/>
            <family val="3"/>
          </rPr>
          <t>男女の別をリストボタンから選択</t>
        </r>
      </text>
    </comment>
    <comment ref="I11" authorId="0">
      <text>
        <r>
          <rPr>
            <b/>
            <sz val="9"/>
            <color indexed="10"/>
            <rFont val="ＭＳ Ｐゴシック"/>
            <family val="3"/>
          </rPr>
          <t>就学者は学年を入力し、それ以外は空欄</t>
        </r>
      </text>
    </comment>
    <comment ref="N11" authorId="1">
      <text>
        <r>
          <rPr>
            <b/>
            <sz val="9"/>
            <color indexed="10"/>
            <rFont val="ＭＳ Ｐゴシック"/>
            <family val="3"/>
          </rPr>
          <t>▼ボタンをクリックし、種目リストから選択</t>
        </r>
      </text>
    </comment>
    <comment ref="A11" authorId="2">
      <text>
        <r>
          <rPr>
            <b/>
            <sz val="9"/>
            <color indexed="10"/>
            <rFont val="ＭＳ Ｐゴシック"/>
            <family val="3"/>
          </rPr>
          <t>ナンバーの記入は必要ありません。</t>
        </r>
      </text>
    </comment>
    <comment ref="O11" authorId="0">
      <text>
        <r>
          <rPr>
            <b/>
            <sz val="9"/>
            <color indexed="10"/>
            <rFont val="ＭＳ Ｐゴシック"/>
            <family val="3"/>
          </rPr>
          <t>トラック種目は半角で入力し、ドットで区切る
（例）11秒26→11.26</t>
        </r>
      </text>
    </comment>
    <comment ref="J11" authorId="3">
      <text>
        <r>
          <rPr>
            <b/>
            <sz val="9"/>
            <color indexed="10"/>
            <rFont val="MS P ゴシック"/>
            <family val="3"/>
          </rPr>
          <t xml:space="preserve">年・月・日にわけて、西暦で記入
</t>
        </r>
      </text>
    </comment>
    <comment ref="R11" authorId="0">
      <text>
        <r>
          <rPr>
            <b/>
            <sz val="9"/>
            <color indexed="10"/>
            <rFont val="ＭＳ Ｐゴシック"/>
            <family val="3"/>
          </rPr>
          <t>トラック種目は半角で入力し、ドットで区切る
（例）11秒26→11.26</t>
        </r>
      </text>
    </comment>
    <comment ref="F11" authorId="0">
      <text>
        <r>
          <rPr>
            <b/>
            <sz val="9"/>
            <color indexed="10"/>
            <rFont val="ＭＳ Ｐゴシック"/>
            <family val="3"/>
          </rPr>
          <t>すべて大文字で入力</t>
        </r>
      </text>
    </comment>
    <comment ref="G11" authorId="0">
      <text>
        <r>
          <rPr>
            <b/>
            <sz val="9"/>
            <color indexed="10"/>
            <rFont val="ＭＳ Ｐゴシック"/>
            <family val="3"/>
          </rPr>
          <t>頭文字は大文字
それ以外は小文字</t>
        </r>
      </text>
    </comment>
    <comment ref="C7" authorId="3">
      <text>
        <r>
          <rPr>
            <sz val="10"/>
            <rFont val="MS P ゴシック"/>
            <family val="3"/>
          </rPr>
          <t>選手分は入れないでください。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Q11" authorId="1">
      <text>
        <r>
          <rPr>
            <b/>
            <sz val="9"/>
            <color indexed="10"/>
            <rFont val="ＭＳ Ｐゴシック"/>
            <family val="3"/>
          </rPr>
          <t>▼ボタンをクリックし、種目リストから選択</t>
        </r>
      </text>
    </comment>
    <comment ref="P11" authorId="4">
      <text>
        <r>
          <rPr>
            <b/>
            <sz val="9"/>
            <color indexed="10"/>
            <rFont val="MS P ゴシック"/>
            <family val="3"/>
          </rPr>
          <t>自己記録を記入してください。
(例）9秒95→9.95</t>
        </r>
      </text>
    </comment>
    <comment ref="S11" authorId="4">
      <text>
        <r>
          <rPr>
            <b/>
            <sz val="9"/>
            <color indexed="10"/>
            <rFont val="MS P ゴシック"/>
            <family val="3"/>
          </rPr>
          <t>自己記録を記入してください。
(例）9秒95→9.95</t>
        </r>
      </text>
    </comment>
  </commentList>
</comments>
</file>

<file path=xl/sharedStrings.xml><?xml version="1.0" encoding="utf-8"?>
<sst xmlns="http://schemas.openxmlformats.org/spreadsheetml/2006/main" count="198" uniqueCount="143">
  <si>
    <t>所属名</t>
  </si>
  <si>
    <t>ナンバー</t>
  </si>
  <si>
    <t>ﾌﾘｶﾞﾅ</t>
  </si>
  <si>
    <t>性別</t>
  </si>
  <si>
    <t>学年</t>
  </si>
  <si>
    <t>参加種目1</t>
  </si>
  <si>
    <t>参加種目2</t>
  </si>
  <si>
    <t>チーム記録</t>
  </si>
  <si>
    <t>男</t>
  </si>
  <si>
    <t>女</t>
  </si>
  <si>
    <t>400mR</t>
  </si>
  <si>
    <t>入力方法について</t>
  </si>
  <si>
    <t>①</t>
  </si>
  <si>
    <r>
      <t>項目ごとに入力方法についてのコメントが吹き出しで出ます（</t>
    </r>
    <r>
      <rPr>
        <sz val="18"/>
        <color indexed="10"/>
        <rFont val="ＭＳ ゴシック"/>
        <family val="3"/>
      </rPr>
      <t>▲</t>
    </r>
    <r>
      <rPr>
        <sz val="18"/>
        <rFont val="ＭＳ ゴシック"/>
        <family val="3"/>
      </rPr>
      <t>にマウスをあわせてみて下さい）。</t>
    </r>
  </si>
  <si>
    <t>トラック</t>
  </si>
  <si>
    <t>：</t>
  </si>
  <si>
    <t>11秒23</t>
  </si>
  <si>
    <t>⇒</t>
  </si>
  <si>
    <t>④</t>
  </si>
  <si>
    <t>種目は、リストから選択してください。</t>
  </si>
  <si>
    <t>⑤</t>
  </si>
  <si>
    <t>A</t>
  </si>
  <si>
    <t>B</t>
  </si>
  <si>
    <t>○</t>
  </si>
  <si>
    <t>性別関係なく、同一のシートに入力してください。（男女同じシート内に入力）</t>
  </si>
  <si>
    <r>
      <t>出場選手のみを入力して下さい。</t>
    </r>
    <r>
      <rPr>
        <b/>
        <sz val="18"/>
        <color indexed="10"/>
        <rFont val="ＭＳ ゴシック"/>
        <family val="3"/>
      </rPr>
      <t>（部員名簿などから全員を貼り付けないで下さい）</t>
    </r>
  </si>
  <si>
    <t>登録陸協</t>
  </si>
  <si>
    <t>男</t>
  </si>
  <si>
    <t>女</t>
  </si>
  <si>
    <t>②</t>
  </si>
  <si>
    <t>③</t>
  </si>
  <si>
    <t>⑦</t>
  </si>
  <si>
    <t>⑧</t>
  </si>
  <si>
    <t>小学男子100m</t>
  </si>
  <si>
    <t>中学男子100m</t>
  </si>
  <si>
    <t>男子110H(1.067m)</t>
  </si>
  <si>
    <t>女子100H(0.84m)</t>
  </si>
  <si>
    <t>男子4×100mR</t>
  </si>
  <si>
    <t>小学女子100m</t>
  </si>
  <si>
    <t>中学女子100m</t>
  </si>
  <si>
    <t>女子4×100mR</t>
  </si>
  <si>
    <t>小学１００ｍ</t>
  </si>
  <si>
    <t>一般１００ｍ</t>
  </si>
  <si>
    <t>出場人数</t>
  </si>
  <si>
    <t>GP男子100m</t>
  </si>
  <si>
    <t>GP男子110H(1.067m)</t>
  </si>
  <si>
    <t>GP女子100m</t>
  </si>
  <si>
    <t>GP女子100H(0.84m)</t>
  </si>
  <si>
    <t>中学１００ｍ</t>
  </si>
  <si>
    <t>男子１１０ｍH</t>
  </si>
  <si>
    <t>女子１００ｍH</t>
  </si>
  <si>
    <t>GP一般１００ｍ</t>
  </si>
  <si>
    <t>GP男子１１０ｍH</t>
  </si>
  <si>
    <t>GP女子１００ｍH</t>
  </si>
  <si>
    <t>大会
当日
年齢</t>
  </si>
  <si>
    <t>120cm</t>
  </si>
  <si>
    <t>130cm</t>
  </si>
  <si>
    <t>140cm</t>
  </si>
  <si>
    <t>合計</t>
  </si>
  <si>
    <t>自己記録</t>
  </si>
  <si>
    <t>自己記録</t>
  </si>
  <si>
    <t>参加種目</t>
  </si>
  <si>
    <t>参加種目</t>
  </si>
  <si>
    <t>ﾅﾝﾊﾞｰ</t>
  </si>
  <si>
    <t>ﾅﾝﾊﾞｰ</t>
  </si>
  <si>
    <t>Ｔｼｬﾂｻｲｽﾞ</t>
  </si>
  <si>
    <t>※２０人まで入力できます。不足の場合は、行を挿入してください。</t>
  </si>
  <si>
    <t>※非表示なっている列が複数あります。列の削除、再表示などの操作は絶対にしないでください。</t>
  </si>
  <si>
    <t>⑥</t>
  </si>
  <si>
    <t>入力シートはそれぞれ「小学生」「中学生」「高校」「一般」「グランプリ」に分かれているので注意してください。</t>
  </si>
  <si>
    <t>高校・一般、GPへの参加者はローマ字表記が必要です。パスポートと同じアルファベットで性はすべて大文字、名は最初の文字のみ大文字で表記してください。</t>
  </si>
  <si>
    <t>ナンバーの記入は必要ありません。大会主催者で準備します。</t>
  </si>
  <si>
    <t>⑨</t>
  </si>
  <si>
    <t>所属ごとにファイルを作成し、所属名で保存し、メール（添付）にて申し込んでください。その際、不必要なシートは削除してください。</t>
  </si>
  <si>
    <t>所属名について、特に文字数の制限は行いません。</t>
  </si>
  <si>
    <t>プログラムには長くても表示できますが、大型表示板は記載できる文字数に限りがありますので（８文字程度）、途中で切れてしまうことがあるかもしれません。</t>
  </si>
  <si>
    <t>⑪</t>
  </si>
  <si>
    <t>性　　別</t>
  </si>
  <si>
    <t>性　　　　別</t>
  </si>
  <si>
    <t>合計</t>
  </si>
  <si>
    <t>電話番号</t>
  </si>
  <si>
    <t>責任者氏名</t>
  </si>
  <si>
    <t>⑩</t>
  </si>
  <si>
    <t>例　：【所属名】布勢スプリント申込.xls　など</t>
  </si>
  <si>
    <r>
      <t>特に、最高記録入力方法にご注意ください。</t>
    </r>
    <r>
      <rPr>
        <sz val="18"/>
        <color indexed="10"/>
        <rFont val="ＭＳ ゴシック"/>
        <family val="3"/>
      </rPr>
      <t>（記録は有効期限内の最高記録を記入してくだい。）</t>
    </r>
  </si>
  <si>
    <r>
      <t>登録陸協名は、個人の陸連登録した陸協名（</t>
    </r>
    <r>
      <rPr>
        <b/>
        <sz val="18"/>
        <color indexed="10"/>
        <rFont val="ＭＳ ゴシック"/>
        <family val="3"/>
      </rPr>
      <t>都道府県名</t>
    </r>
    <r>
      <rPr>
        <sz val="18"/>
        <rFont val="ＭＳ ゴシック"/>
        <family val="3"/>
      </rPr>
      <t>）を記入してください。</t>
    </r>
    <r>
      <rPr>
        <sz val="18"/>
        <color indexed="10"/>
        <rFont val="ＭＳ ゴシック"/>
        <family val="3"/>
      </rPr>
      <t>なお、小学生で陸連登録をしていない選手は、所属チームの所在地（都道府県名）を記入ください。</t>
    </r>
  </si>
  <si>
    <t>例　：FUSE Taro</t>
  </si>
  <si>
    <t>電話番号</t>
  </si>
  <si>
    <t>引率・コーチのAD数を記入して下さい。高校・一般は１チーム最大3枚です。GPについては必要数を記入して下さい。</t>
  </si>
  <si>
    <t>男子100m</t>
  </si>
  <si>
    <t>女子100m</t>
  </si>
  <si>
    <t>コーチ・引率者のAD数を記入して下さい
（選手数を含めない）</t>
  </si>
  <si>
    <t>コーチ・引率者のAD数を記入
※最大3名まで</t>
  </si>
  <si>
    <t>ﾌﾘｶﾞﾅ</t>
  </si>
  <si>
    <t>SS</t>
  </si>
  <si>
    <t>S</t>
  </si>
  <si>
    <t>M</t>
  </si>
  <si>
    <t>L</t>
  </si>
  <si>
    <r>
      <t>布勢スプリント２０２４参加申込書</t>
    </r>
    <r>
      <rPr>
        <sz val="24"/>
        <color indexed="8"/>
        <rFont val="ＭＳ Ｐゴシック"/>
        <family val="3"/>
      </rPr>
      <t xml:space="preserve"> </t>
    </r>
    <r>
      <rPr>
        <b/>
        <i/>
        <sz val="24"/>
        <color indexed="10"/>
        <rFont val="ＭＳ Ｐゴシック"/>
        <family val="3"/>
      </rPr>
      <t>小学生</t>
    </r>
    <r>
      <rPr>
        <sz val="20"/>
        <color indexed="8"/>
        <rFont val="ＭＳ Ｐゴシック"/>
        <family val="3"/>
      </rPr>
      <t>（男女共通）</t>
    </r>
  </si>
  <si>
    <r>
      <t>布勢スプリント２０２４参加申込書</t>
    </r>
    <r>
      <rPr>
        <sz val="24"/>
        <color indexed="8"/>
        <rFont val="ＭＳ Ｐゴシック"/>
        <family val="3"/>
      </rPr>
      <t xml:space="preserve"> </t>
    </r>
    <r>
      <rPr>
        <b/>
        <i/>
        <sz val="24"/>
        <color indexed="17"/>
        <rFont val="ＭＳ Ｐゴシック"/>
        <family val="3"/>
      </rPr>
      <t>中学生</t>
    </r>
    <r>
      <rPr>
        <sz val="20"/>
        <color indexed="8"/>
        <rFont val="ＭＳ Ｐゴシック"/>
        <family val="3"/>
      </rPr>
      <t>（男女共通）</t>
    </r>
  </si>
  <si>
    <t>(布勢)</t>
  </si>
  <si>
    <t>(太郎)</t>
  </si>
  <si>
    <t>(ﾌｾ)</t>
  </si>
  <si>
    <t>(ﾀﾛｳ)</t>
  </si>
  <si>
    <t>(FUSE)</t>
  </si>
  <si>
    <t>(Taro)</t>
  </si>
  <si>
    <t>氏名(性)</t>
  </si>
  <si>
    <t>氏名(名)</t>
  </si>
  <si>
    <t>ｶﾀｶﾅでﾌﾘｶﾞﾅ</t>
  </si>
  <si>
    <t>ﾛｰﾏ字</t>
  </si>
  <si>
    <r>
      <t>布勢スプリント２０２４参加申込書</t>
    </r>
    <r>
      <rPr>
        <sz val="24"/>
        <color indexed="8"/>
        <rFont val="ＭＳ Ｐゴシック"/>
        <family val="3"/>
      </rPr>
      <t xml:space="preserve"> </t>
    </r>
    <r>
      <rPr>
        <sz val="24"/>
        <color indexed="10"/>
        <rFont val="ＭＳ Ｐゴシック"/>
        <family val="3"/>
      </rPr>
      <t>高校・</t>
    </r>
    <r>
      <rPr>
        <b/>
        <i/>
        <sz val="24"/>
        <color indexed="10"/>
        <rFont val="ＭＳ Ｐゴシック"/>
        <family val="3"/>
      </rPr>
      <t>一般</t>
    </r>
    <r>
      <rPr>
        <sz val="20"/>
        <color indexed="8"/>
        <rFont val="ＭＳ Ｐゴシック"/>
        <family val="3"/>
      </rPr>
      <t>（男女共通）</t>
    </r>
  </si>
  <si>
    <t>ﾌﾘｶﾞﾅ</t>
  </si>
  <si>
    <t>(布勢)</t>
  </si>
  <si>
    <t>(太郎)</t>
  </si>
  <si>
    <t>(ﾌｾ)</t>
  </si>
  <si>
    <t>(FUSE)</t>
  </si>
  <si>
    <t>(Taro)</t>
  </si>
  <si>
    <t>性別</t>
  </si>
  <si>
    <t>学年</t>
  </si>
  <si>
    <t>登録
陸協</t>
  </si>
  <si>
    <t>参加種目1</t>
  </si>
  <si>
    <t>参加種目2</t>
  </si>
  <si>
    <r>
      <rPr>
        <sz val="9"/>
        <color indexed="8"/>
        <rFont val="ＭＳ Ｐゴシック"/>
        <family val="3"/>
      </rPr>
      <t>資格記録</t>
    </r>
    <r>
      <rPr>
        <sz val="10"/>
        <color indexed="8"/>
        <rFont val="ＭＳ Ｐゴシック"/>
        <family val="3"/>
      </rPr>
      <t xml:space="preserve">
（10.00）</t>
    </r>
  </si>
  <si>
    <t>生年</t>
  </si>
  <si>
    <t>(ﾀﾛｳ)</t>
  </si>
  <si>
    <t>所属ﾌﾘｶﾞﾅ</t>
  </si>
  <si>
    <t>所属名</t>
  </si>
  <si>
    <r>
      <t>布勢スプリント２０２４参加申込</t>
    </r>
    <r>
      <rPr>
        <sz val="20"/>
        <color indexed="40"/>
        <rFont val="ＭＳ Ｐゴシック"/>
        <family val="3"/>
      </rPr>
      <t>GP</t>
    </r>
    <r>
      <rPr>
        <sz val="20"/>
        <color indexed="8"/>
        <rFont val="ＭＳ Ｐゴシック"/>
        <family val="3"/>
      </rPr>
      <t>（男女共通）</t>
    </r>
  </si>
  <si>
    <t>自己記録
（9.95）</t>
  </si>
  <si>
    <r>
      <rPr>
        <sz val="9"/>
        <color indexed="8"/>
        <rFont val="ＭＳ Ｐゴシック"/>
        <family val="3"/>
      </rPr>
      <t>資格記録</t>
    </r>
    <r>
      <rPr>
        <sz val="10"/>
        <color indexed="8"/>
        <rFont val="ＭＳ Ｐゴシック"/>
        <family val="3"/>
      </rPr>
      <t xml:space="preserve">
(12.99)</t>
    </r>
  </si>
  <si>
    <t>自己記録
（12.74）</t>
  </si>
  <si>
    <t>(2002)</t>
  </si>
  <si>
    <t>自己記録</t>
  </si>
  <si>
    <t>申込責任者</t>
  </si>
  <si>
    <t>所属名にはﾌﾘｶﾞﾅをつけてください。</t>
  </si>
  <si>
    <t>小学生全員に参加記念品としてTシャツをプレゼントします。「Tシャツサイズ」で身長等を選んでください。</t>
  </si>
  <si>
    <t>グランプリ申込には資格記録と自己記録を入力してください。資格記録は要項に示された期限内の最高記録となります。（この記録でターゲットナンバーを決定します。）</t>
  </si>
  <si>
    <t>⑫</t>
  </si>
  <si>
    <t>下記①～⑫を熟読の上、ご入力下さい。</t>
  </si>
  <si>
    <t>月</t>
  </si>
  <si>
    <t>日</t>
  </si>
  <si>
    <t>(04)</t>
  </si>
  <si>
    <t>(26)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</si>
</sst>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6"/>
      <color indexed="10"/>
      <name val="ＭＳ ゴシック"/>
      <family val="3"/>
    </font>
    <font>
      <b/>
      <u val="single"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i/>
      <sz val="24"/>
      <color indexed="10"/>
      <name val="ＭＳ Ｐゴシック"/>
      <family val="3"/>
    </font>
    <font>
      <b/>
      <i/>
      <sz val="24"/>
      <color indexed="17"/>
      <name val="ＭＳ Ｐゴシック"/>
      <family val="3"/>
    </font>
    <font>
      <sz val="9"/>
      <color indexed="10"/>
      <name val="MS P ゴシック"/>
      <family val="3"/>
    </font>
    <font>
      <b/>
      <sz val="9"/>
      <color indexed="10"/>
      <name val="MS P ゴシック"/>
      <family val="3"/>
    </font>
    <font>
      <sz val="10"/>
      <color indexed="10"/>
      <name val="MS P ゴシック"/>
      <family val="3"/>
    </font>
    <font>
      <b/>
      <sz val="9"/>
      <name val="MS P ゴシック"/>
      <family val="3"/>
    </font>
    <font>
      <b/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10"/>
      <name val="ＭＳ Ｐゴシック"/>
      <family val="3"/>
    </font>
    <font>
      <sz val="9"/>
      <name val="MS P ゴシック"/>
      <family val="3"/>
    </font>
    <font>
      <sz val="10"/>
      <name val="MS P ゴシック"/>
      <family val="3"/>
    </font>
    <font>
      <sz val="20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02060"/>
      <name val="ＭＳ ゴシック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8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horizontal="left" vertical="center"/>
      <protection/>
    </xf>
    <xf numFmtId="0" fontId="8" fillId="33" borderId="0" xfId="60" applyFont="1" applyFill="1" applyAlignment="1" quotePrefix="1">
      <alignment horizontal="left" vertical="center"/>
      <protection/>
    </xf>
    <xf numFmtId="0" fontId="10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horizontal="center" vertical="center"/>
      <protection/>
    </xf>
    <xf numFmtId="0" fontId="9" fillId="33" borderId="0" xfId="60" applyFont="1" applyFill="1" applyAlignment="1" quotePrefix="1">
      <alignment vertical="center"/>
      <protection/>
    </xf>
    <xf numFmtId="0" fontId="8" fillId="33" borderId="0" xfId="60" applyFont="1" applyFill="1" applyAlignment="1" quotePrefix="1">
      <alignment horizontal="center" vertical="center"/>
      <protection/>
    </xf>
    <xf numFmtId="2" fontId="65" fillId="33" borderId="0" xfId="60" applyNumberFormat="1" applyFont="1" applyFill="1" applyAlignment="1">
      <alignment horizontal="left" vertical="center"/>
      <protection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/>
    </xf>
    <xf numFmtId="0" fontId="67" fillId="0" borderId="0" xfId="0" applyFont="1" applyAlignment="1" applyProtection="1">
      <alignment horizont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0" borderId="10" xfId="0" applyFont="1" applyBorder="1" applyAlignment="1" applyProtection="1">
      <alignment horizontal="left" vertical="center" shrinkToFit="1"/>
      <protection locked="0"/>
    </xf>
    <xf numFmtId="0" fontId="68" fillId="0" borderId="15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7" xfId="0" applyNumberForma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19" xfId="0" applyNumberForma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 shrinkToFit="1"/>
      <protection locked="0"/>
    </xf>
    <xf numFmtId="49" fontId="0" fillId="0" borderId="21" xfId="0" applyNumberForma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8" fillId="33" borderId="0" xfId="60" applyFont="1" applyFill="1" applyAlignment="1">
      <alignment horizontal="distributed" vertical="center"/>
      <protection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6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8" fillId="0" borderId="10" xfId="0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68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vertical="center"/>
    </xf>
    <xf numFmtId="0" fontId="69" fillId="38" borderId="25" xfId="0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69" fillId="38" borderId="25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69" fillId="38" borderId="27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69" fillId="38" borderId="29" xfId="0" applyFont="1" applyFill="1" applyBorder="1" applyAlignment="1">
      <alignment horizontal="center" vertical="center" wrapText="1"/>
    </xf>
    <xf numFmtId="0" fontId="69" fillId="38" borderId="30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69" fillId="38" borderId="29" xfId="0" applyFont="1" applyFill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69" fillId="38" borderId="24" xfId="0" applyFont="1" applyFill="1" applyBorder="1" applyAlignment="1" quotePrefix="1">
      <alignment horizontal="center" vertical="center" wrapText="1"/>
    </xf>
    <xf numFmtId="49" fontId="69" fillId="38" borderId="24" xfId="0" applyNumberFormat="1" applyFont="1" applyFill="1" applyBorder="1" applyAlignment="1" quotePrefix="1">
      <alignment horizontal="center" vertical="center" wrapText="1"/>
    </xf>
    <xf numFmtId="0" fontId="69" fillId="38" borderId="33" xfId="0" applyFont="1" applyFill="1" applyBorder="1" applyAlignment="1">
      <alignment horizontal="center" vertical="center" wrapText="1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9" fillId="38" borderId="35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right" vertical="center" shrinkToFit="1"/>
      <protection locked="0"/>
    </xf>
    <xf numFmtId="49" fontId="0" fillId="0" borderId="26" xfId="0" applyNumberFormat="1" applyBorder="1" applyAlignment="1" applyProtection="1">
      <alignment horizontal="right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distributed" vertical="center" shrinkToFit="1"/>
    </xf>
    <xf numFmtId="0" fontId="7" fillId="39" borderId="0" xfId="60" applyFont="1" applyFill="1" applyAlignment="1">
      <alignment horizontal="center" vertical="center"/>
      <protection/>
    </xf>
    <xf numFmtId="2" fontId="65" fillId="33" borderId="0" xfId="60" applyNumberFormat="1" applyFont="1" applyFill="1" applyAlignment="1">
      <alignment horizontal="left" vertical="center"/>
      <protection/>
    </xf>
    <xf numFmtId="0" fontId="69" fillId="38" borderId="40" xfId="0" applyFont="1" applyFill="1" applyBorder="1" applyAlignment="1">
      <alignment horizontal="center" vertical="center"/>
    </xf>
    <xf numFmtId="0" fontId="69" fillId="38" borderId="24" xfId="0" applyFont="1" applyFill="1" applyBorder="1" applyAlignment="1">
      <alignment horizontal="center" vertical="center"/>
    </xf>
    <xf numFmtId="0" fontId="69" fillId="38" borderId="40" xfId="0" applyFont="1" applyFill="1" applyBorder="1" applyAlignment="1">
      <alignment horizontal="center" vertical="center" shrinkToFit="1"/>
    </xf>
    <xf numFmtId="0" fontId="69" fillId="38" borderId="24" xfId="0" applyFont="1" applyFill="1" applyBorder="1" applyAlignment="1">
      <alignment horizontal="center" vertical="center" shrinkToFit="1"/>
    </xf>
    <xf numFmtId="0" fontId="69" fillId="38" borderId="41" xfId="0" applyFont="1" applyFill="1" applyBorder="1" applyAlignment="1">
      <alignment horizontal="center" vertical="center"/>
    </xf>
    <xf numFmtId="0" fontId="69" fillId="38" borderId="42" xfId="0" applyFont="1" applyFill="1" applyBorder="1" applyAlignment="1">
      <alignment horizontal="center" vertical="center"/>
    </xf>
    <xf numFmtId="0" fontId="66" fillId="36" borderId="0" xfId="0" applyFont="1" applyFill="1" applyAlignment="1">
      <alignment horizontal="center"/>
    </xf>
    <xf numFmtId="0" fontId="69" fillId="38" borderId="25" xfId="0" applyFont="1" applyFill="1" applyBorder="1" applyAlignment="1">
      <alignment horizontal="center" vertical="center" wrapText="1"/>
    </xf>
    <xf numFmtId="0" fontId="69" fillId="38" borderId="43" xfId="0" applyFont="1" applyFill="1" applyBorder="1" applyAlignment="1">
      <alignment horizontal="center" vertical="center" wrapText="1"/>
    </xf>
    <xf numFmtId="0" fontId="68" fillId="38" borderId="44" xfId="0" applyFont="1" applyFill="1" applyBorder="1" applyAlignment="1">
      <alignment horizontal="center" vertical="center"/>
    </xf>
    <xf numFmtId="0" fontId="68" fillId="38" borderId="17" xfId="0" applyFont="1" applyFill="1" applyBorder="1" applyAlignment="1">
      <alignment horizontal="center" vertical="center"/>
    </xf>
    <xf numFmtId="0" fontId="69" fillId="38" borderId="33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6" fillId="12" borderId="0" xfId="0" applyFont="1" applyFill="1" applyAlignment="1">
      <alignment horizontal="center"/>
    </xf>
    <xf numFmtId="0" fontId="69" fillId="38" borderId="45" xfId="0" applyFont="1" applyFill="1" applyBorder="1" applyAlignment="1">
      <alignment horizontal="center" vertical="center" wrapText="1"/>
    </xf>
    <xf numFmtId="0" fontId="69" fillId="38" borderId="44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6" fillId="11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69" fillId="38" borderId="40" xfId="0" applyFont="1" applyFill="1" applyBorder="1" applyAlignment="1">
      <alignment horizontal="center" vertical="center" wrapText="1"/>
    </xf>
    <xf numFmtId="0" fontId="69" fillId="38" borderId="24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66" fillId="37" borderId="0" xfId="0" applyFont="1" applyFill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/>
    </xf>
    <xf numFmtId="0" fontId="0" fillId="0" borderId="20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5"/>
  <sheetViews>
    <sheetView zoomScale="60" zoomScaleNormal="60" zoomScalePageLayoutView="0" workbookViewId="0" topLeftCell="A1">
      <selection activeCell="A1" sqref="A1:T1"/>
    </sheetView>
  </sheetViews>
  <sheetFormatPr defaultColWidth="9.140625" defaultRowHeight="15"/>
  <cols>
    <col min="1" max="1" width="9.00390625" style="5" customWidth="1"/>
    <col min="2" max="2" width="9.00390625" style="1" customWidth="1"/>
    <col min="3" max="3" width="17.7109375" style="1" bestFit="1" customWidth="1"/>
    <col min="4" max="4" width="6.7109375" style="1" customWidth="1"/>
    <col min="5" max="8" width="9.00390625" style="1" customWidth="1"/>
    <col min="9" max="9" width="10.421875" style="1" bestFit="1" customWidth="1"/>
    <col min="10" max="10" width="9.28125" style="1" bestFit="1" customWidth="1"/>
    <col min="11" max="16384" width="9.00390625" style="1" customWidth="1"/>
  </cols>
  <sheetData>
    <row r="1" spans="1:20" ht="36" customHeight="1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ht="30.75">
      <c r="A2" s="6" t="s">
        <v>138</v>
      </c>
    </row>
    <row r="3" ht="9.75" customHeight="1"/>
    <row r="4" spans="1:2" ht="21">
      <c r="A4" s="5" t="s">
        <v>12</v>
      </c>
      <c r="B4" s="1" t="s">
        <v>69</v>
      </c>
    </row>
    <row r="5" ht="21">
      <c r="B5" s="2" t="s">
        <v>24</v>
      </c>
    </row>
    <row r="6" ht="21">
      <c r="B6" s="3" t="s">
        <v>66</v>
      </c>
    </row>
    <row r="7" ht="21">
      <c r="B7" s="4" t="s">
        <v>67</v>
      </c>
    </row>
    <row r="9" spans="1:2" ht="21">
      <c r="A9" s="5" t="s">
        <v>29</v>
      </c>
      <c r="B9" s="1" t="s">
        <v>74</v>
      </c>
    </row>
    <row r="10" ht="21">
      <c r="B10" s="1" t="s">
        <v>75</v>
      </c>
    </row>
    <row r="11" ht="21">
      <c r="B11" s="1" t="s">
        <v>134</v>
      </c>
    </row>
    <row r="13" spans="1:2" ht="21">
      <c r="A13" s="5" t="s">
        <v>30</v>
      </c>
      <c r="B13" s="1" t="s">
        <v>85</v>
      </c>
    </row>
    <row r="15" spans="1:2" ht="21">
      <c r="A15" s="7" t="s">
        <v>18</v>
      </c>
      <c r="B15" s="3" t="s">
        <v>71</v>
      </c>
    </row>
    <row r="17" spans="1:2" ht="21">
      <c r="A17" s="5" t="s">
        <v>20</v>
      </c>
      <c r="B17" s="2" t="s">
        <v>13</v>
      </c>
    </row>
    <row r="18" ht="21">
      <c r="B18" s="3" t="s">
        <v>84</v>
      </c>
    </row>
    <row r="19" spans="3:9" ht="21">
      <c r="C19" s="52" t="s">
        <v>14</v>
      </c>
      <c r="D19" s="5" t="s">
        <v>15</v>
      </c>
      <c r="E19" s="3" t="s">
        <v>16</v>
      </c>
      <c r="G19" s="1" t="s">
        <v>17</v>
      </c>
      <c r="H19" s="118">
        <v>11.23</v>
      </c>
      <c r="I19" s="118"/>
    </row>
    <row r="20" spans="1:9" ht="21">
      <c r="A20" s="7"/>
      <c r="D20" s="5"/>
      <c r="E20" s="2"/>
      <c r="I20" s="8"/>
    </row>
    <row r="21" spans="1:9" ht="21">
      <c r="A21" s="7" t="s">
        <v>68</v>
      </c>
      <c r="B21" s="1" t="s">
        <v>70</v>
      </c>
      <c r="D21" s="5"/>
      <c r="E21" s="2"/>
      <c r="I21" s="8"/>
    </row>
    <row r="22" spans="1:9" ht="21">
      <c r="A22" s="7"/>
      <c r="C22" s="3" t="s">
        <v>86</v>
      </c>
      <c r="D22" s="5"/>
      <c r="E22" s="2"/>
      <c r="I22" s="8"/>
    </row>
    <row r="23" spans="1:9" ht="21">
      <c r="A23" s="7"/>
      <c r="D23" s="5"/>
      <c r="E23" s="2"/>
      <c r="I23" s="8"/>
    </row>
    <row r="24" spans="1:2" ht="21">
      <c r="A24" s="5" t="s">
        <v>31</v>
      </c>
      <c r="B24" s="1" t="s">
        <v>19</v>
      </c>
    </row>
    <row r="26" spans="1:2" ht="21">
      <c r="A26" s="5" t="s">
        <v>32</v>
      </c>
      <c r="B26" s="3" t="s">
        <v>25</v>
      </c>
    </row>
    <row r="28" spans="1:2" ht="21">
      <c r="A28" s="5" t="s">
        <v>72</v>
      </c>
      <c r="B28" s="1" t="s">
        <v>135</v>
      </c>
    </row>
    <row r="30" spans="1:2" ht="21">
      <c r="A30" s="5" t="s">
        <v>82</v>
      </c>
      <c r="B30" s="1" t="s">
        <v>136</v>
      </c>
    </row>
    <row r="32" spans="1:2" ht="21">
      <c r="A32" s="5" t="s">
        <v>76</v>
      </c>
      <c r="B32" s="1" t="s">
        <v>88</v>
      </c>
    </row>
    <row r="34" spans="1:2" ht="21">
      <c r="A34" s="5" t="s">
        <v>137</v>
      </c>
      <c r="B34" s="3" t="s">
        <v>73</v>
      </c>
    </row>
    <row r="35" spans="1:3" ht="21">
      <c r="A35" s="1"/>
      <c r="C35" s="3" t="s">
        <v>83</v>
      </c>
    </row>
  </sheetData>
  <sheetProtection/>
  <mergeCells count="2">
    <mergeCell ref="A1:T1"/>
    <mergeCell ref="H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8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14.8515625" style="17" customWidth="1"/>
    <col min="2" max="2" width="10.421875" style="57" customWidth="1"/>
    <col min="3" max="3" width="7.140625" style="17" customWidth="1"/>
    <col min="4" max="7" width="9.140625" style="17" customWidth="1"/>
    <col min="8" max="8" width="4.7109375" style="17" bestFit="1" customWidth="1"/>
    <col min="9" max="9" width="4.7109375" style="17" customWidth="1"/>
    <col min="10" max="10" width="8.00390625" style="17" bestFit="1" customWidth="1"/>
    <col min="11" max="11" width="15.421875" style="28" customWidth="1"/>
    <col min="12" max="14" width="10.28125" style="17" customWidth="1"/>
    <col min="15" max="15" width="8.421875" style="17" bestFit="1" customWidth="1"/>
    <col min="16" max="16" width="3.00390625" style="17" customWidth="1"/>
    <col min="17" max="17" width="6.421875" style="17" customWidth="1"/>
    <col min="18" max="18" width="5.140625" style="17" customWidth="1"/>
    <col min="19" max="19" width="3.421875" style="17" customWidth="1"/>
    <col min="20" max="16384" width="9.00390625" style="17" customWidth="1"/>
  </cols>
  <sheetData>
    <row r="1" spans="1:15" s="9" customFormat="1" ht="25.5" customHeight="1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4" s="9" customFormat="1" ht="9" customHeight="1">
      <c r="A2" s="10"/>
      <c r="B2" s="55"/>
      <c r="C2" s="11"/>
      <c r="D2" s="11"/>
      <c r="E2" s="11"/>
      <c r="F2" s="11"/>
      <c r="G2" s="11"/>
      <c r="H2" s="12"/>
      <c r="I2" s="12"/>
      <c r="J2" s="12"/>
      <c r="K2" s="26"/>
      <c r="L2" s="14"/>
      <c r="N2" s="13"/>
    </row>
    <row r="3" spans="1:15" s="9" customFormat="1" ht="18" customHeight="1">
      <c r="A3" s="10"/>
      <c r="B3" s="55"/>
      <c r="C3" s="11"/>
      <c r="F3" s="47"/>
      <c r="G3" s="47"/>
      <c r="H3" s="12"/>
      <c r="I3" s="12"/>
      <c r="J3" s="12"/>
      <c r="K3" s="61"/>
      <c r="L3" s="62"/>
      <c r="M3" s="62"/>
      <c r="N3" s="62"/>
      <c r="O3" s="62"/>
    </row>
    <row r="4" spans="2:15" s="9" customFormat="1" ht="20.25" customHeight="1">
      <c r="B4" s="56"/>
      <c r="D4" s="15" t="s">
        <v>43</v>
      </c>
      <c r="E4" s="22" t="s">
        <v>27</v>
      </c>
      <c r="F4" s="22" t="s">
        <v>28</v>
      </c>
      <c r="G4" s="65" t="s">
        <v>79</v>
      </c>
      <c r="K4" s="63"/>
      <c r="L4" s="64"/>
      <c r="M4" s="64"/>
      <c r="N4" s="64"/>
      <c r="O4" s="64"/>
    </row>
    <row r="5" spans="2:15" s="9" customFormat="1" ht="20.25" customHeight="1">
      <c r="B5" s="56"/>
      <c r="D5" s="45" t="s">
        <v>41</v>
      </c>
      <c r="E5" s="15">
        <f>COUNTIF($K$10:$K$28,"小学男子100m")</f>
        <v>0</v>
      </c>
      <c r="F5" s="15">
        <f>COUNTIF($K$10:$K$28,"小学女子100m")</f>
        <v>0</v>
      </c>
      <c r="G5" s="65">
        <f>SUM(E5:F5)</f>
        <v>0</v>
      </c>
      <c r="K5" s="16" t="s">
        <v>133</v>
      </c>
      <c r="L5" s="152"/>
      <c r="M5" s="152"/>
      <c r="N5" s="152"/>
      <c r="O5" s="152"/>
    </row>
    <row r="6" spans="2:15" s="9" customFormat="1" ht="20.25" customHeight="1">
      <c r="B6" s="56"/>
      <c r="D6" s="15" t="s">
        <v>77</v>
      </c>
      <c r="E6" s="15">
        <f>COUNTIF(H10:H28,"男")</f>
        <v>0</v>
      </c>
      <c r="F6" s="15">
        <f>COUNTIF(H10:H28,"女")</f>
        <v>0</v>
      </c>
      <c r="G6" s="65">
        <f>SUM(E6:F6)</f>
        <v>0</v>
      </c>
      <c r="K6" s="16" t="s">
        <v>87</v>
      </c>
      <c r="L6" s="152"/>
      <c r="M6" s="152"/>
      <c r="N6" s="152"/>
      <c r="O6" s="152"/>
    </row>
    <row r="7" spans="2:14" s="9" customFormat="1" ht="20.25" customHeight="1" thickBot="1">
      <c r="B7" s="56"/>
      <c r="D7" s="30"/>
      <c r="E7" s="30"/>
      <c r="F7" s="30"/>
      <c r="G7" s="30"/>
      <c r="H7" s="30"/>
      <c r="I7" s="30"/>
      <c r="K7" s="18"/>
      <c r="L7" s="18"/>
      <c r="M7" s="19"/>
      <c r="N7" s="19"/>
    </row>
    <row r="8" spans="1:18" ht="19.5" customHeight="1">
      <c r="A8" s="123" t="s">
        <v>0</v>
      </c>
      <c r="B8" s="121" t="s">
        <v>93</v>
      </c>
      <c r="C8" s="119" t="s">
        <v>1</v>
      </c>
      <c r="D8" s="76" t="s">
        <v>106</v>
      </c>
      <c r="E8" s="83" t="s">
        <v>107</v>
      </c>
      <c r="F8" s="126" t="s">
        <v>108</v>
      </c>
      <c r="G8" s="127"/>
      <c r="H8" s="130" t="s">
        <v>3</v>
      </c>
      <c r="I8" s="130" t="s">
        <v>4</v>
      </c>
      <c r="J8" s="130" t="s">
        <v>26</v>
      </c>
      <c r="K8" s="130" t="s">
        <v>61</v>
      </c>
      <c r="L8" s="130" t="s">
        <v>60</v>
      </c>
      <c r="M8" s="130" t="s">
        <v>10</v>
      </c>
      <c r="N8" s="130" t="s">
        <v>7</v>
      </c>
      <c r="O8" s="128" t="s">
        <v>65</v>
      </c>
      <c r="Q8" s="45" t="s">
        <v>55</v>
      </c>
      <c r="R8" s="15">
        <f aca="true" t="shared" si="0" ref="R8:R14">COUNTIF($O$10:$O$28,Q8)</f>
        <v>0</v>
      </c>
    </row>
    <row r="9" spans="1:18" ht="19.5" customHeight="1">
      <c r="A9" s="124"/>
      <c r="B9" s="122"/>
      <c r="C9" s="120"/>
      <c r="D9" s="77" t="s">
        <v>100</v>
      </c>
      <c r="E9" s="84" t="s">
        <v>101</v>
      </c>
      <c r="F9" s="77" t="s">
        <v>102</v>
      </c>
      <c r="G9" s="107" t="s">
        <v>103</v>
      </c>
      <c r="H9" s="131"/>
      <c r="I9" s="131"/>
      <c r="J9" s="131"/>
      <c r="K9" s="131"/>
      <c r="L9" s="131"/>
      <c r="M9" s="131"/>
      <c r="N9" s="131"/>
      <c r="O9" s="129"/>
      <c r="Q9" s="45" t="s">
        <v>56</v>
      </c>
      <c r="R9" s="15">
        <f t="shared" si="0"/>
        <v>0</v>
      </c>
    </row>
    <row r="10" spans="1:18" ht="19.5" customHeight="1">
      <c r="A10" s="35"/>
      <c r="B10" s="53"/>
      <c r="C10" s="46"/>
      <c r="D10" s="71"/>
      <c r="E10" s="85"/>
      <c r="F10" s="73"/>
      <c r="G10" s="95"/>
      <c r="H10" s="108"/>
      <c r="I10" s="108"/>
      <c r="J10" s="108"/>
      <c r="K10" s="109"/>
      <c r="L10" s="110"/>
      <c r="M10" s="108"/>
      <c r="N10" s="111"/>
      <c r="O10" s="112"/>
      <c r="Q10" s="45" t="s">
        <v>57</v>
      </c>
      <c r="R10" s="15">
        <f t="shared" si="0"/>
        <v>0</v>
      </c>
    </row>
    <row r="11" spans="1:18" ht="19.5" customHeight="1">
      <c r="A11" s="35"/>
      <c r="B11" s="53"/>
      <c r="C11" s="36"/>
      <c r="D11" s="71"/>
      <c r="E11" s="85"/>
      <c r="F11" s="71"/>
      <c r="G11" s="85"/>
      <c r="H11" s="36"/>
      <c r="I11" s="36"/>
      <c r="J11" s="36"/>
      <c r="K11" s="33"/>
      <c r="L11" s="37"/>
      <c r="M11" s="36"/>
      <c r="N11" s="43"/>
      <c r="O11" s="112"/>
      <c r="Q11" s="45" t="s">
        <v>94</v>
      </c>
      <c r="R11" s="15">
        <f t="shared" si="0"/>
        <v>0</v>
      </c>
    </row>
    <row r="12" spans="1:18" ht="19.5" customHeight="1">
      <c r="A12" s="35"/>
      <c r="B12" s="53"/>
      <c r="C12" s="36"/>
      <c r="D12" s="71"/>
      <c r="E12" s="85"/>
      <c r="F12" s="71"/>
      <c r="G12" s="85"/>
      <c r="H12" s="36"/>
      <c r="I12" s="36"/>
      <c r="J12" s="36"/>
      <c r="K12" s="33"/>
      <c r="L12" s="37"/>
      <c r="M12" s="36"/>
      <c r="N12" s="43"/>
      <c r="O12" s="112"/>
      <c r="Q12" s="45" t="s">
        <v>95</v>
      </c>
      <c r="R12" s="15">
        <f t="shared" si="0"/>
        <v>0</v>
      </c>
    </row>
    <row r="13" spans="1:18" ht="19.5" customHeight="1">
      <c r="A13" s="35"/>
      <c r="B13" s="53"/>
      <c r="C13" s="36"/>
      <c r="D13" s="71"/>
      <c r="E13" s="85"/>
      <c r="F13" s="71"/>
      <c r="G13" s="85"/>
      <c r="H13" s="36"/>
      <c r="I13" s="36"/>
      <c r="J13" s="36"/>
      <c r="K13" s="33"/>
      <c r="L13" s="37"/>
      <c r="M13" s="36"/>
      <c r="N13" s="43"/>
      <c r="O13" s="112"/>
      <c r="Q13" s="45" t="s">
        <v>96</v>
      </c>
      <c r="R13" s="15">
        <f t="shared" si="0"/>
        <v>0</v>
      </c>
    </row>
    <row r="14" spans="1:18" ht="19.5" customHeight="1">
      <c r="A14" s="35"/>
      <c r="B14" s="53"/>
      <c r="C14" s="36"/>
      <c r="D14" s="71"/>
      <c r="E14" s="85"/>
      <c r="F14" s="71"/>
      <c r="G14" s="85"/>
      <c r="H14" s="36"/>
      <c r="I14" s="36"/>
      <c r="J14" s="36"/>
      <c r="K14" s="33"/>
      <c r="L14" s="37"/>
      <c r="M14" s="36"/>
      <c r="N14" s="43"/>
      <c r="O14" s="112"/>
      <c r="Q14" s="45" t="s">
        <v>97</v>
      </c>
      <c r="R14" s="15">
        <f t="shared" si="0"/>
        <v>0</v>
      </c>
    </row>
    <row r="15" spans="1:18" ht="19.5" customHeight="1">
      <c r="A15" s="35"/>
      <c r="B15" s="53"/>
      <c r="C15" s="36"/>
      <c r="D15" s="71"/>
      <c r="E15" s="85"/>
      <c r="F15" s="71"/>
      <c r="G15" s="85"/>
      <c r="H15" s="36"/>
      <c r="I15" s="36"/>
      <c r="J15" s="36"/>
      <c r="K15" s="33"/>
      <c r="L15" s="37"/>
      <c r="M15" s="36"/>
      <c r="N15" s="43"/>
      <c r="O15" s="112"/>
      <c r="Q15" s="58" t="s">
        <v>58</v>
      </c>
      <c r="R15" s="59">
        <f>SUM(R8:R14)</f>
        <v>0</v>
      </c>
    </row>
    <row r="16" spans="1:15" ht="19.5" customHeight="1">
      <c r="A16" s="35"/>
      <c r="B16" s="53"/>
      <c r="C16" s="36"/>
      <c r="D16" s="71"/>
      <c r="E16" s="85"/>
      <c r="F16" s="71"/>
      <c r="G16" s="85"/>
      <c r="H16" s="36"/>
      <c r="I16" s="36"/>
      <c r="J16" s="36"/>
      <c r="K16" s="33"/>
      <c r="L16" s="37"/>
      <c r="M16" s="36"/>
      <c r="N16" s="43"/>
      <c r="O16" s="112"/>
    </row>
    <row r="17" spans="1:15" ht="19.5" customHeight="1">
      <c r="A17" s="35"/>
      <c r="B17" s="53"/>
      <c r="C17" s="36"/>
      <c r="D17" s="71"/>
      <c r="E17" s="85"/>
      <c r="F17" s="71"/>
      <c r="G17" s="85"/>
      <c r="H17" s="36"/>
      <c r="I17" s="36"/>
      <c r="J17" s="36"/>
      <c r="K17" s="33"/>
      <c r="L17" s="37"/>
      <c r="M17" s="36"/>
      <c r="N17" s="43"/>
      <c r="O17" s="112"/>
    </row>
    <row r="18" spans="1:15" ht="19.5" customHeight="1">
      <c r="A18" s="35"/>
      <c r="B18" s="53"/>
      <c r="C18" s="36"/>
      <c r="D18" s="71"/>
      <c r="E18" s="85"/>
      <c r="F18" s="71"/>
      <c r="G18" s="85"/>
      <c r="H18" s="36"/>
      <c r="I18" s="36"/>
      <c r="J18" s="36"/>
      <c r="K18" s="33"/>
      <c r="L18" s="37"/>
      <c r="M18" s="36"/>
      <c r="N18" s="43"/>
      <c r="O18" s="112"/>
    </row>
    <row r="19" spans="1:15" ht="19.5" customHeight="1">
      <c r="A19" s="35"/>
      <c r="B19" s="53"/>
      <c r="C19" s="36"/>
      <c r="D19" s="71"/>
      <c r="E19" s="85"/>
      <c r="F19" s="71"/>
      <c r="G19" s="85"/>
      <c r="H19" s="36"/>
      <c r="I19" s="36"/>
      <c r="J19" s="36"/>
      <c r="K19" s="33"/>
      <c r="L19" s="37"/>
      <c r="M19" s="36"/>
      <c r="N19" s="43"/>
      <c r="O19" s="112"/>
    </row>
    <row r="20" spans="1:15" ht="19.5" customHeight="1">
      <c r="A20" s="35"/>
      <c r="B20" s="53"/>
      <c r="C20" s="36"/>
      <c r="D20" s="71"/>
      <c r="E20" s="85"/>
      <c r="F20" s="71"/>
      <c r="G20" s="85"/>
      <c r="H20" s="36"/>
      <c r="I20" s="36"/>
      <c r="J20" s="36"/>
      <c r="K20" s="33"/>
      <c r="L20" s="37"/>
      <c r="M20" s="36"/>
      <c r="N20" s="43"/>
      <c r="O20" s="112"/>
    </row>
    <row r="21" spans="1:15" ht="19.5" customHeight="1">
      <c r="A21" s="35"/>
      <c r="B21" s="53"/>
      <c r="C21" s="36"/>
      <c r="D21" s="71"/>
      <c r="E21" s="85"/>
      <c r="F21" s="71"/>
      <c r="G21" s="85"/>
      <c r="H21" s="36"/>
      <c r="I21" s="36"/>
      <c r="J21" s="36"/>
      <c r="K21" s="33"/>
      <c r="L21" s="37"/>
      <c r="M21" s="36"/>
      <c r="N21" s="43"/>
      <c r="O21" s="112"/>
    </row>
    <row r="22" spans="1:15" ht="19.5" customHeight="1">
      <c r="A22" s="35"/>
      <c r="B22" s="53"/>
      <c r="C22" s="36"/>
      <c r="D22" s="71"/>
      <c r="E22" s="85"/>
      <c r="F22" s="71"/>
      <c r="G22" s="85"/>
      <c r="H22" s="36"/>
      <c r="I22" s="36"/>
      <c r="J22" s="36"/>
      <c r="K22" s="33"/>
      <c r="L22" s="37"/>
      <c r="M22" s="36"/>
      <c r="N22" s="43"/>
      <c r="O22" s="112"/>
    </row>
    <row r="23" spans="1:15" ht="19.5" customHeight="1">
      <c r="A23" s="35"/>
      <c r="B23" s="53"/>
      <c r="C23" s="36"/>
      <c r="D23" s="71"/>
      <c r="E23" s="85"/>
      <c r="F23" s="71"/>
      <c r="G23" s="85"/>
      <c r="H23" s="36"/>
      <c r="I23" s="36"/>
      <c r="J23" s="36"/>
      <c r="K23" s="33"/>
      <c r="L23" s="37"/>
      <c r="M23" s="36"/>
      <c r="N23" s="43"/>
      <c r="O23" s="112"/>
    </row>
    <row r="24" spans="1:15" ht="19.5" customHeight="1">
      <c r="A24" s="35"/>
      <c r="B24" s="53"/>
      <c r="C24" s="36"/>
      <c r="D24" s="71"/>
      <c r="E24" s="85"/>
      <c r="F24" s="71"/>
      <c r="G24" s="85"/>
      <c r="H24" s="36"/>
      <c r="I24" s="36"/>
      <c r="J24" s="36"/>
      <c r="K24" s="33"/>
      <c r="L24" s="37"/>
      <c r="M24" s="36"/>
      <c r="N24" s="43"/>
      <c r="O24" s="112"/>
    </row>
    <row r="25" spans="1:15" ht="19.5" customHeight="1">
      <c r="A25" s="35"/>
      <c r="B25" s="53"/>
      <c r="C25" s="36"/>
      <c r="D25" s="71"/>
      <c r="E25" s="85"/>
      <c r="F25" s="71"/>
      <c r="G25" s="85"/>
      <c r="H25" s="36"/>
      <c r="I25" s="36"/>
      <c r="J25" s="36"/>
      <c r="K25" s="33"/>
      <c r="L25" s="37"/>
      <c r="M25" s="36"/>
      <c r="N25" s="43"/>
      <c r="O25" s="112"/>
    </row>
    <row r="26" spans="1:15" ht="19.5" customHeight="1">
      <c r="A26" s="35"/>
      <c r="B26" s="53"/>
      <c r="C26" s="36"/>
      <c r="D26" s="71"/>
      <c r="E26" s="85"/>
      <c r="F26" s="71"/>
      <c r="G26" s="85"/>
      <c r="H26" s="36"/>
      <c r="I26" s="36"/>
      <c r="J26" s="36"/>
      <c r="K26" s="33"/>
      <c r="L26" s="37"/>
      <c r="M26" s="36"/>
      <c r="N26" s="43"/>
      <c r="O26" s="112"/>
    </row>
    <row r="27" spans="1:15" ht="19.5" customHeight="1">
      <c r="A27" s="35"/>
      <c r="B27" s="53"/>
      <c r="C27" s="36"/>
      <c r="D27" s="71"/>
      <c r="E27" s="85"/>
      <c r="F27" s="71"/>
      <c r="G27" s="85"/>
      <c r="H27" s="36"/>
      <c r="I27" s="36"/>
      <c r="J27" s="36"/>
      <c r="K27" s="33"/>
      <c r="L27" s="37"/>
      <c r="M27" s="36"/>
      <c r="N27" s="43"/>
      <c r="O27" s="112"/>
    </row>
    <row r="28" spans="1:15" ht="19.5" customHeight="1" thickBot="1">
      <c r="A28" s="39"/>
      <c r="B28" s="54"/>
      <c r="C28" s="40"/>
      <c r="D28" s="72"/>
      <c r="E28" s="86"/>
      <c r="F28" s="72"/>
      <c r="G28" s="86"/>
      <c r="H28" s="40"/>
      <c r="I28" s="40"/>
      <c r="J28" s="40"/>
      <c r="K28" s="34"/>
      <c r="L28" s="41"/>
      <c r="M28" s="40"/>
      <c r="N28" s="44"/>
      <c r="O28" s="112"/>
    </row>
  </sheetData>
  <sheetProtection/>
  <mergeCells count="13">
    <mergeCell ref="J8:J9"/>
    <mergeCell ref="I8:I9"/>
    <mergeCell ref="H8:H9"/>
    <mergeCell ref="C8:C9"/>
    <mergeCell ref="B8:B9"/>
    <mergeCell ref="A8:A9"/>
    <mergeCell ref="A1:O1"/>
    <mergeCell ref="F8:G8"/>
    <mergeCell ref="O8:O9"/>
    <mergeCell ref="N8:N9"/>
    <mergeCell ref="M8:M9"/>
    <mergeCell ref="L8:L9"/>
    <mergeCell ref="K8:K9"/>
  </mergeCells>
  <dataValidations count="8">
    <dataValidation type="list" allowBlank="1" showInputMessage="1" showErrorMessage="1" sqref="M29:M37">
      <formula1>小学生!#REF!</formula1>
    </dataValidation>
    <dataValidation allowBlank="1" showInputMessage="1" showErrorMessage="1" imeMode="halfKatakana" sqref="F10:F28"/>
    <dataValidation type="list" allowBlank="1" showInputMessage="1" showErrorMessage="1" sqref="K29:K37">
      <formula1>$Q$12:$Q$28</formula1>
    </dataValidation>
    <dataValidation allowBlank="1" showInputMessage="1" showErrorMessage="1" imeMode="halfAlpha" sqref="N10:N28 I10:I28 L10:L28"/>
    <dataValidation type="list" allowBlank="1" showInputMessage="1" showErrorMessage="1" sqref="H10:H28">
      <formula1>性別</formula1>
    </dataValidation>
    <dataValidation type="list" allowBlank="1" showInputMessage="1" showErrorMessage="1" sqref="M10:M28">
      <formula1>リレー</formula1>
    </dataValidation>
    <dataValidation type="list" allowBlank="1" showInputMessage="1" showErrorMessage="1" sqref="K10:K28">
      <formula1>小学生種目</formula1>
    </dataValidation>
    <dataValidation type="list" allowBlank="1" showInputMessage="1" showErrorMessage="1" sqref="O10:O28">
      <formula1>Ｔシャツサイズ</formula1>
    </dataValidation>
  </dataValidations>
  <printOptions/>
  <pageMargins left="0.42" right="0.1968503937007874" top="0.36" bottom="0.41" header="0.26" footer="0.31496062992125984"/>
  <pageSetup horizontalDpi="600" verticalDpi="600" orientation="landscape" paperSize="9" scale="92" r:id="rId3"/>
  <headerFooter>
    <oddHeader>&amp;R&amp;14&amp;P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28"/>
  <sheetViews>
    <sheetView view="pageBreakPreview" zoomScale="85" zoomScaleSheetLayoutView="85" zoomScalePageLayoutView="0" workbookViewId="0" topLeftCell="A1">
      <selection activeCell="M4" sqref="M4"/>
    </sheetView>
  </sheetViews>
  <sheetFormatPr defaultColWidth="9.140625" defaultRowHeight="15"/>
  <cols>
    <col min="1" max="1" width="14.8515625" style="17" customWidth="1"/>
    <col min="2" max="2" width="11.00390625" style="57" customWidth="1"/>
    <col min="3" max="3" width="7.140625" style="17" customWidth="1"/>
    <col min="4" max="7" width="9.140625" style="17" customWidth="1"/>
    <col min="8" max="8" width="4.7109375" style="17" bestFit="1" customWidth="1"/>
    <col min="9" max="9" width="4.7109375" style="17" customWidth="1"/>
    <col min="10" max="10" width="8.00390625" style="17" bestFit="1" customWidth="1"/>
    <col min="11" max="11" width="13.8515625" style="28" customWidth="1"/>
    <col min="12" max="14" width="13.8515625" style="17" customWidth="1"/>
    <col min="15" max="15" width="3.421875" style="17" customWidth="1"/>
    <col min="16" max="16384" width="9.00390625" style="17" customWidth="1"/>
  </cols>
  <sheetData>
    <row r="1" spans="1:14" s="9" customFormat="1" ht="25.5" customHeight="1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9" customFormat="1" ht="9" customHeight="1">
      <c r="A2" s="10"/>
      <c r="B2" s="55"/>
      <c r="C2" s="11"/>
      <c r="D2" s="11"/>
      <c r="E2" s="11"/>
      <c r="F2" s="11"/>
      <c r="G2" s="11"/>
      <c r="H2" s="12"/>
      <c r="I2" s="12"/>
      <c r="J2" s="12"/>
      <c r="K2" s="26"/>
      <c r="L2" s="14"/>
      <c r="N2" s="13"/>
    </row>
    <row r="3" spans="2:14" s="9" customFormat="1" ht="18" customHeight="1">
      <c r="B3" s="56"/>
      <c r="C3" s="11"/>
      <c r="F3" s="47"/>
      <c r="G3" s="47"/>
      <c r="H3" s="106"/>
      <c r="I3" s="12"/>
      <c r="J3" s="12"/>
      <c r="K3" s="48"/>
      <c r="L3" s="26"/>
      <c r="M3" s="26"/>
      <c r="N3" s="26"/>
    </row>
    <row r="4" spans="2:14" s="9" customFormat="1" ht="20.25" customHeight="1">
      <c r="B4" s="151"/>
      <c r="C4" s="51"/>
      <c r="D4" s="15" t="s">
        <v>43</v>
      </c>
      <c r="E4" s="22" t="s">
        <v>27</v>
      </c>
      <c r="F4" s="22" t="s">
        <v>28</v>
      </c>
      <c r="G4" s="15" t="s">
        <v>79</v>
      </c>
      <c r="K4" s="63"/>
      <c r="L4" s="60"/>
      <c r="M4" s="60"/>
      <c r="N4" s="60"/>
    </row>
    <row r="5" spans="2:14" s="9" customFormat="1" ht="20.25" customHeight="1">
      <c r="B5" s="151"/>
      <c r="C5" s="47"/>
      <c r="D5" s="105" t="s">
        <v>48</v>
      </c>
      <c r="E5" s="15">
        <f>COUNTIF($K$10:$K$28,"中学男子100m")</f>
        <v>0</v>
      </c>
      <c r="F5" s="15">
        <f>COUNTIF($K$10:$K$28,"中学女子100m")</f>
        <v>0</v>
      </c>
      <c r="G5" s="15">
        <f>SUM(E5:F5)</f>
        <v>0</v>
      </c>
      <c r="K5" s="16" t="s">
        <v>133</v>
      </c>
      <c r="L5" s="153"/>
      <c r="M5" s="152"/>
      <c r="N5" s="152"/>
    </row>
    <row r="6" spans="2:14" s="9" customFormat="1" ht="20.25" customHeight="1">
      <c r="B6" s="66"/>
      <c r="C6" s="51"/>
      <c r="D6" s="15" t="s">
        <v>78</v>
      </c>
      <c r="E6" s="15">
        <f>COUNTIF(H10:H28,"男")</f>
        <v>0</v>
      </c>
      <c r="F6" s="15">
        <f>COUNTIF(H10:H28,"女")</f>
        <v>0</v>
      </c>
      <c r="G6" s="15">
        <f>SUM(E6:F6)</f>
        <v>0</v>
      </c>
      <c r="K6" s="16" t="s">
        <v>87</v>
      </c>
      <c r="L6" s="153"/>
      <c r="M6" s="154"/>
      <c r="N6" s="154"/>
    </row>
    <row r="7" spans="2:14" s="9" customFormat="1" ht="20.25" customHeight="1" thickBot="1">
      <c r="B7" s="56"/>
      <c r="D7" s="30"/>
      <c r="E7" s="30"/>
      <c r="F7" s="30"/>
      <c r="G7" s="30"/>
      <c r="H7" s="30"/>
      <c r="I7" s="30"/>
      <c r="K7" s="18"/>
      <c r="L7" s="18"/>
      <c r="M7" s="19"/>
      <c r="N7" s="19"/>
    </row>
    <row r="8" spans="1:14" ht="19.5" customHeight="1">
      <c r="A8" s="123" t="s">
        <v>0</v>
      </c>
      <c r="B8" s="121" t="s">
        <v>2</v>
      </c>
      <c r="C8" s="119" t="s">
        <v>1</v>
      </c>
      <c r="D8" s="76" t="s">
        <v>106</v>
      </c>
      <c r="E8" s="83" t="s">
        <v>107</v>
      </c>
      <c r="F8" s="126" t="s">
        <v>108</v>
      </c>
      <c r="G8" s="134"/>
      <c r="H8" s="130" t="s">
        <v>3</v>
      </c>
      <c r="I8" s="130" t="s">
        <v>4</v>
      </c>
      <c r="J8" s="130" t="s">
        <v>26</v>
      </c>
      <c r="K8" s="130" t="s">
        <v>62</v>
      </c>
      <c r="L8" s="130" t="s">
        <v>59</v>
      </c>
      <c r="M8" s="130" t="s">
        <v>10</v>
      </c>
      <c r="N8" s="135" t="s">
        <v>7</v>
      </c>
    </row>
    <row r="9" spans="1:14" ht="19.5" customHeight="1">
      <c r="A9" s="124"/>
      <c r="B9" s="122"/>
      <c r="C9" s="120"/>
      <c r="D9" s="77" t="s">
        <v>100</v>
      </c>
      <c r="E9" s="84" t="s">
        <v>101</v>
      </c>
      <c r="F9" s="77" t="s">
        <v>102</v>
      </c>
      <c r="G9" s="80" t="s">
        <v>103</v>
      </c>
      <c r="H9" s="131"/>
      <c r="I9" s="131"/>
      <c r="J9" s="131"/>
      <c r="K9" s="131"/>
      <c r="L9" s="131"/>
      <c r="M9" s="131"/>
      <c r="N9" s="136"/>
    </row>
    <row r="10" spans="1:14" ht="19.5" customHeight="1">
      <c r="A10" s="35"/>
      <c r="B10" s="53"/>
      <c r="C10" s="46"/>
      <c r="D10" s="71"/>
      <c r="E10" s="85"/>
      <c r="F10" s="73"/>
      <c r="G10" s="95"/>
      <c r="H10" s="36"/>
      <c r="I10" s="36"/>
      <c r="J10" s="36"/>
      <c r="K10" s="33"/>
      <c r="L10" s="37"/>
      <c r="M10" s="36"/>
      <c r="N10" s="38"/>
    </row>
    <row r="11" spans="1:14" ht="19.5" customHeight="1">
      <c r="A11" s="35"/>
      <c r="B11" s="53"/>
      <c r="C11" s="36"/>
      <c r="D11" s="71"/>
      <c r="E11" s="85"/>
      <c r="F11" s="71"/>
      <c r="G11" s="85"/>
      <c r="H11" s="36"/>
      <c r="I11" s="36"/>
      <c r="J11" s="36"/>
      <c r="K11" s="33"/>
      <c r="L11" s="37"/>
      <c r="M11" s="36"/>
      <c r="N11" s="38"/>
    </row>
    <row r="12" spans="1:14" ht="19.5" customHeight="1">
      <c r="A12" s="35"/>
      <c r="B12" s="53"/>
      <c r="C12" s="36"/>
      <c r="D12" s="71"/>
      <c r="E12" s="85"/>
      <c r="F12" s="71"/>
      <c r="G12" s="85"/>
      <c r="H12" s="36"/>
      <c r="I12" s="36"/>
      <c r="J12" s="36"/>
      <c r="K12" s="33"/>
      <c r="L12" s="37"/>
      <c r="M12" s="36"/>
      <c r="N12" s="38"/>
    </row>
    <row r="13" spans="1:14" ht="19.5" customHeight="1">
      <c r="A13" s="35"/>
      <c r="B13" s="53"/>
      <c r="C13" s="36"/>
      <c r="D13" s="71"/>
      <c r="E13" s="85"/>
      <c r="F13" s="71"/>
      <c r="G13" s="85"/>
      <c r="H13" s="36"/>
      <c r="I13" s="36"/>
      <c r="J13" s="36"/>
      <c r="K13" s="33"/>
      <c r="L13" s="37"/>
      <c r="M13" s="36"/>
      <c r="N13" s="38"/>
    </row>
    <row r="14" spans="1:14" ht="19.5" customHeight="1">
      <c r="A14" s="35"/>
      <c r="B14" s="53"/>
      <c r="C14" s="36"/>
      <c r="D14" s="71"/>
      <c r="E14" s="85"/>
      <c r="F14" s="71"/>
      <c r="G14" s="85"/>
      <c r="H14" s="36"/>
      <c r="I14" s="36"/>
      <c r="J14" s="36"/>
      <c r="K14" s="33"/>
      <c r="L14" s="37"/>
      <c r="M14" s="36"/>
      <c r="N14" s="38"/>
    </row>
    <row r="15" spans="1:14" ht="19.5" customHeight="1">
      <c r="A15" s="35"/>
      <c r="B15" s="53"/>
      <c r="C15" s="36"/>
      <c r="D15" s="71"/>
      <c r="E15" s="85"/>
      <c r="F15" s="71"/>
      <c r="G15" s="85"/>
      <c r="H15" s="36"/>
      <c r="I15" s="36"/>
      <c r="J15" s="36"/>
      <c r="K15" s="33"/>
      <c r="L15" s="37"/>
      <c r="M15" s="36"/>
      <c r="N15" s="38"/>
    </row>
    <row r="16" spans="1:14" ht="19.5" customHeight="1">
      <c r="A16" s="35"/>
      <c r="B16" s="53"/>
      <c r="C16" s="36"/>
      <c r="D16" s="71"/>
      <c r="E16" s="85"/>
      <c r="F16" s="71"/>
      <c r="G16" s="85"/>
      <c r="H16" s="36"/>
      <c r="I16" s="36"/>
      <c r="J16" s="36"/>
      <c r="K16" s="33"/>
      <c r="L16" s="37"/>
      <c r="M16" s="36"/>
      <c r="N16" s="38"/>
    </row>
    <row r="17" spans="1:14" ht="19.5" customHeight="1">
      <c r="A17" s="35"/>
      <c r="B17" s="53"/>
      <c r="C17" s="36"/>
      <c r="D17" s="71"/>
      <c r="E17" s="85"/>
      <c r="F17" s="71"/>
      <c r="G17" s="85"/>
      <c r="H17" s="36"/>
      <c r="I17" s="36"/>
      <c r="J17" s="36"/>
      <c r="K17" s="33"/>
      <c r="L17" s="37"/>
      <c r="M17" s="36"/>
      <c r="N17" s="38"/>
    </row>
    <row r="18" spans="1:14" ht="19.5" customHeight="1">
      <c r="A18" s="35"/>
      <c r="B18" s="53"/>
      <c r="C18" s="36"/>
      <c r="D18" s="71"/>
      <c r="E18" s="85"/>
      <c r="F18" s="71"/>
      <c r="G18" s="85"/>
      <c r="H18" s="36"/>
      <c r="I18" s="36"/>
      <c r="J18" s="36"/>
      <c r="K18" s="33"/>
      <c r="L18" s="37"/>
      <c r="M18" s="36"/>
      <c r="N18" s="38"/>
    </row>
    <row r="19" spans="1:14" ht="19.5" customHeight="1">
      <c r="A19" s="35"/>
      <c r="B19" s="53"/>
      <c r="C19" s="36"/>
      <c r="D19" s="71"/>
      <c r="E19" s="85"/>
      <c r="F19" s="71"/>
      <c r="G19" s="85"/>
      <c r="H19" s="36"/>
      <c r="I19" s="36"/>
      <c r="J19" s="36"/>
      <c r="K19" s="33"/>
      <c r="L19" s="37"/>
      <c r="M19" s="36"/>
      <c r="N19" s="38"/>
    </row>
    <row r="20" spans="1:14" ht="19.5" customHeight="1">
      <c r="A20" s="35"/>
      <c r="B20" s="53"/>
      <c r="C20" s="36"/>
      <c r="D20" s="71"/>
      <c r="E20" s="85"/>
      <c r="F20" s="71"/>
      <c r="G20" s="85"/>
      <c r="H20" s="36"/>
      <c r="I20" s="36"/>
      <c r="J20" s="36"/>
      <c r="K20" s="33"/>
      <c r="L20" s="37"/>
      <c r="M20" s="36"/>
      <c r="N20" s="38"/>
    </row>
    <row r="21" spans="1:14" ht="19.5" customHeight="1">
      <c r="A21" s="35"/>
      <c r="B21" s="53"/>
      <c r="C21" s="36"/>
      <c r="D21" s="71"/>
      <c r="E21" s="85"/>
      <c r="F21" s="71"/>
      <c r="G21" s="85"/>
      <c r="H21" s="36"/>
      <c r="I21" s="36"/>
      <c r="J21" s="36"/>
      <c r="K21" s="33"/>
      <c r="L21" s="37"/>
      <c r="M21" s="36"/>
      <c r="N21" s="38"/>
    </row>
    <row r="22" spans="1:14" ht="19.5" customHeight="1">
      <c r="A22" s="35"/>
      <c r="B22" s="53"/>
      <c r="C22" s="36"/>
      <c r="D22" s="71"/>
      <c r="E22" s="85"/>
      <c r="F22" s="71"/>
      <c r="G22" s="85"/>
      <c r="H22" s="36"/>
      <c r="I22" s="36"/>
      <c r="J22" s="36"/>
      <c r="K22" s="33"/>
      <c r="L22" s="37"/>
      <c r="M22" s="36"/>
      <c r="N22" s="38"/>
    </row>
    <row r="23" spans="1:14" ht="19.5" customHeight="1">
      <c r="A23" s="35"/>
      <c r="B23" s="53"/>
      <c r="C23" s="36"/>
      <c r="D23" s="71"/>
      <c r="E23" s="85"/>
      <c r="F23" s="71"/>
      <c r="G23" s="85"/>
      <c r="H23" s="36"/>
      <c r="I23" s="36"/>
      <c r="J23" s="36"/>
      <c r="K23" s="33"/>
      <c r="L23" s="37"/>
      <c r="M23" s="36"/>
      <c r="N23" s="38"/>
    </row>
    <row r="24" spans="1:14" ht="19.5" customHeight="1">
      <c r="A24" s="35"/>
      <c r="B24" s="53"/>
      <c r="C24" s="36"/>
      <c r="D24" s="71"/>
      <c r="E24" s="85"/>
      <c r="F24" s="71"/>
      <c r="G24" s="85"/>
      <c r="H24" s="36"/>
      <c r="I24" s="36"/>
      <c r="J24" s="36"/>
      <c r="K24" s="33"/>
      <c r="L24" s="37"/>
      <c r="M24" s="36"/>
      <c r="N24" s="38"/>
    </row>
    <row r="25" spans="1:14" ht="19.5" customHeight="1">
      <c r="A25" s="35"/>
      <c r="B25" s="53"/>
      <c r="C25" s="36"/>
      <c r="D25" s="71"/>
      <c r="E25" s="85"/>
      <c r="F25" s="71"/>
      <c r="G25" s="85"/>
      <c r="H25" s="36"/>
      <c r="I25" s="36"/>
      <c r="J25" s="36"/>
      <c r="K25" s="33"/>
      <c r="L25" s="37"/>
      <c r="M25" s="36"/>
      <c r="N25" s="38"/>
    </row>
    <row r="26" spans="1:14" ht="19.5" customHeight="1">
      <c r="A26" s="35"/>
      <c r="B26" s="53"/>
      <c r="C26" s="36"/>
      <c r="D26" s="71"/>
      <c r="E26" s="85"/>
      <c r="F26" s="71"/>
      <c r="G26" s="85"/>
      <c r="H26" s="36"/>
      <c r="I26" s="36"/>
      <c r="J26" s="36"/>
      <c r="K26" s="33"/>
      <c r="L26" s="37"/>
      <c r="M26" s="36"/>
      <c r="N26" s="38"/>
    </row>
    <row r="27" spans="1:14" ht="19.5" customHeight="1">
      <c r="A27" s="35"/>
      <c r="B27" s="53"/>
      <c r="C27" s="36"/>
      <c r="D27" s="71"/>
      <c r="E27" s="85"/>
      <c r="F27" s="71"/>
      <c r="G27" s="85"/>
      <c r="H27" s="36"/>
      <c r="I27" s="36"/>
      <c r="J27" s="36"/>
      <c r="K27" s="33"/>
      <c r="L27" s="37"/>
      <c r="M27" s="36"/>
      <c r="N27" s="38"/>
    </row>
    <row r="28" spans="1:14" ht="19.5" customHeight="1" thickBot="1">
      <c r="A28" s="39"/>
      <c r="B28" s="54"/>
      <c r="C28" s="40"/>
      <c r="D28" s="72"/>
      <c r="E28" s="86"/>
      <c r="F28" s="72"/>
      <c r="G28" s="86"/>
      <c r="H28" s="40"/>
      <c r="I28" s="40"/>
      <c r="J28" s="40"/>
      <c r="K28" s="34"/>
      <c r="L28" s="41"/>
      <c r="M28" s="40"/>
      <c r="N28" s="42"/>
    </row>
  </sheetData>
  <sheetProtection/>
  <mergeCells count="12">
    <mergeCell ref="N8:N9"/>
    <mergeCell ref="M8:M9"/>
    <mergeCell ref="L8:L9"/>
    <mergeCell ref="K8:K9"/>
    <mergeCell ref="J8:J9"/>
    <mergeCell ref="I8:I9"/>
    <mergeCell ref="H8:H9"/>
    <mergeCell ref="A1:N1"/>
    <mergeCell ref="F8:G8"/>
    <mergeCell ref="A8:A9"/>
    <mergeCell ref="C8:C9"/>
    <mergeCell ref="B8:B9"/>
  </mergeCells>
  <dataValidations count="6">
    <dataValidation allowBlank="1" showInputMessage="1" showErrorMessage="1" imeMode="halfKatakana" sqref="F10:F28"/>
    <dataValidation type="list" allowBlank="1" showInputMessage="1" showErrorMessage="1" sqref="M10:M28">
      <formula1>リレー</formula1>
    </dataValidation>
    <dataValidation type="list" allowBlank="1" showInputMessage="1" showErrorMessage="1" sqref="H10:H28">
      <formula1>性別</formula1>
    </dataValidation>
    <dataValidation allowBlank="1" showInputMessage="1" showErrorMessage="1" imeMode="halfAlpha" sqref="I10:I28"/>
    <dataValidation type="list" allowBlank="1" showInputMessage="1" showErrorMessage="1" sqref="K10:K28">
      <formula1>中学生種目</formula1>
    </dataValidation>
    <dataValidation allowBlank="1" showInputMessage="1" showErrorMessage="1" imeMode="disabled" sqref="N10:N28 L10:L28"/>
  </dataValidations>
  <printOptions/>
  <pageMargins left="0.42" right="0.1968503937007874" top="0.36" bottom="0.41" header="0.26" footer="0.31496062992125984"/>
  <pageSetup horizontalDpi="600" verticalDpi="600" orientation="landscape" paperSize="9" r:id="rId3"/>
  <headerFooter>
    <oddHeader>&amp;R&amp;14&amp;P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view="pageBreakPreview" zoomScaleSheetLayoutView="100" zoomScalePageLayoutView="0" workbookViewId="0" topLeftCell="A1">
      <selection activeCell="M6" activeCellId="3" sqref="M3:O3 M4:O4 M5:O5 M6:O6"/>
    </sheetView>
  </sheetViews>
  <sheetFormatPr defaultColWidth="9.140625" defaultRowHeight="15"/>
  <cols>
    <col min="1" max="1" width="7.140625" style="17" customWidth="1"/>
    <col min="2" max="7" width="9.140625" style="17" customWidth="1"/>
    <col min="8" max="8" width="4.7109375" style="17" bestFit="1" customWidth="1"/>
    <col min="9" max="10" width="4.7109375" style="17" customWidth="1"/>
    <col min="11" max="11" width="8.00390625" style="17" bestFit="1" customWidth="1"/>
    <col min="12" max="12" width="11.421875" style="28" customWidth="1"/>
    <col min="13" max="15" width="11.421875" style="17" customWidth="1"/>
    <col min="16" max="16384" width="9.00390625" style="17" customWidth="1"/>
  </cols>
  <sheetData>
    <row r="1" spans="1:15" s="9" customFormat="1" ht="25.5" customHeight="1">
      <c r="A1" s="139" t="s">
        <v>110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9" customFormat="1" ht="9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26"/>
      <c r="M2" s="14"/>
      <c r="O2" s="13"/>
    </row>
    <row r="3" spans="2:16" s="9" customFormat="1" ht="20.25" customHeight="1">
      <c r="B3" s="132" t="s">
        <v>92</v>
      </c>
      <c r="C3" s="132"/>
      <c r="D3" s="47"/>
      <c r="E3" s="32"/>
      <c r="F3" s="137" t="s">
        <v>43</v>
      </c>
      <c r="G3" s="138"/>
      <c r="H3" s="22" t="s">
        <v>27</v>
      </c>
      <c r="I3" s="22" t="s">
        <v>28</v>
      </c>
      <c r="J3" s="22" t="s">
        <v>79</v>
      </c>
      <c r="L3" s="91" t="s">
        <v>125</v>
      </c>
      <c r="M3" s="155"/>
      <c r="N3" s="156"/>
      <c r="O3" s="157"/>
      <c r="P3" s="104"/>
    </row>
    <row r="4" spans="2:16" s="9" customFormat="1" ht="20.25" customHeight="1">
      <c r="B4" s="132"/>
      <c r="C4" s="132"/>
      <c r="F4" s="137" t="s">
        <v>42</v>
      </c>
      <c r="G4" s="138"/>
      <c r="H4" s="15">
        <f>COUNTIF(L10:L29,"男子100m")+COUNTIF(N10:N29,"男子100m")</f>
        <v>0</v>
      </c>
      <c r="I4" s="15">
        <f>COUNTIF(L10:L29,"女子100m")+COUNTIF(N10:N29,"女子100m")</f>
        <v>0</v>
      </c>
      <c r="J4" s="15">
        <f>SUM(H4:I4)</f>
        <v>0</v>
      </c>
      <c r="L4" s="92" t="s">
        <v>126</v>
      </c>
      <c r="M4" s="155"/>
      <c r="N4" s="156"/>
      <c r="O4" s="157"/>
      <c r="P4" s="104"/>
    </row>
    <row r="5" spans="2:16" s="9" customFormat="1" ht="20.25" customHeight="1">
      <c r="B5" s="132"/>
      <c r="C5" s="132"/>
      <c r="F5" s="137" t="s">
        <v>49</v>
      </c>
      <c r="G5" s="138"/>
      <c r="H5" s="15">
        <f>COUNTIF(L10:L29,"男子110H(1.067m)")+COUNTIF(N10:N29,"男子110H(1.067m)")</f>
        <v>0</v>
      </c>
      <c r="I5" s="21"/>
      <c r="J5" s="15">
        <f>SUM(H5:I5)</f>
        <v>0</v>
      </c>
      <c r="L5" s="93" t="s">
        <v>81</v>
      </c>
      <c r="M5" s="155"/>
      <c r="N5" s="156"/>
      <c r="O5" s="157"/>
      <c r="P5" s="104"/>
    </row>
    <row r="6" spans="2:16" s="9" customFormat="1" ht="20.25" customHeight="1">
      <c r="B6" s="140"/>
      <c r="C6" s="140"/>
      <c r="F6" s="137" t="s">
        <v>50</v>
      </c>
      <c r="G6" s="138"/>
      <c r="H6" s="21"/>
      <c r="I6" s="15">
        <f>COUNTIF(L10:L29,"女子100H(0.84m)")+COUNTIF(N10:N29,"女子100H(0.84m)")</f>
        <v>0</v>
      </c>
      <c r="J6" s="15">
        <f>SUM(H6:I6)</f>
        <v>0</v>
      </c>
      <c r="L6" s="94" t="s">
        <v>80</v>
      </c>
      <c r="M6" s="155"/>
      <c r="N6" s="156"/>
      <c r="O6" s="157"/>
      <c r="P6" s="104"/>
    </row>
    <row r="7" spans="2:15" s="9" customFormat="1" ht="20.25" customHeight="1" thickBot="1">
      <c r="B7" s="30"/>
      <c r="C7" s="30"/>
      <c r="D7" s="30"/>
      <c r="E7" s="30"/>
      <c r="F7" s="137" t="s">
        <v>78</v>
      </c>
      <c r="G7" s="138"/>
      <c r="H7" s="49">
        <f>COUNTIF(H10:H29,"男")</f>
        <v>0</v>
      </c>
      <c r="I7" s="49">
        <f>COUNTIF(H10:H29,"女")</f>
        <v>0</v>
      </c>
      <c r="J7" s="49">
        <f>SUM(H7:I7)</f>
        <v>0</v>
      </c>
      <c r="L7" s="27"/>
      <c r="M7" s="18"/>
      <c r="N7" s="19"/>
      <c r="O7" s="19"/>
    </row>
    <row r="8" spans="1:15" ht="16.5" customHeight="1">
      <c r="A8" s="119" t="s">
        <v>63</v>
      </c>
      <c r="B8" s="76" t="s">
        <v>106</v>
      </c>
      <c r="C8" s="83" t="s">
        <v>107</v>
      </c>
      <c r="D8" s="126" t="s">
        <v>108</v>
      </c>
      <c r="E8" s="134"/>
      <c r="F8" s="126" t="s">
        <v>109</v>
      </c>
      <c r="G8" s="134"/>
      <c r="H8" s="119" t="s">
        <v>3</v>
      </c>
      <c r="I8" s="119" t="s">
        <v>4</v>
      </c>
      <c r="J8" s="141" t="s">
        <v>54</v>
      </c>
      <c r="K8" s="121" t="s">
        <v>26</v>
      </c>
      <c r="L8" s="121" t="s">
        <v>5</v>
      </c>
      <c r="M8" s="121" t="s">
        <v>132</v>
      </c>
      <c r="N8" s="121" t="s">
        <v>6</v>
      </c>
      <c r="O8" s="121" t="s">
        <v>132</v>
      </c>
    </row>
    <row r="9" spans="1:15" ht="16.5" customHeight="1">
      <c r="A9" s="120"/>
      <c r="B9" s="77" t="s">
        <v>100</v>
      </c>
      <c r="C9" s="84" t="s">
        <v>101</v>
      </c>
      <c r="D9" s="77" t="s">
        <v>102</v>
      </c>
      <c r="E9" s="80" t="s">
        <v>103</v>
      </c>
      <c r="F9" s="77" t="s">
        <v>104</v>
      </c>
      <c r="G9" s="80" t="s">
        <v>105</v>
      </c>
      <c r="H9" s="120"/>
      <c r="I9" s="120"/>
      <c r="J9" s="120"/>
      <c r="K9" s="122"/>
      <c r="L9" s="122"/>
      <c r="M9" s="122"/>
      <c r="N9" s="122"/>
      <c r="O9" s="122"/>
    </row>
    <row r="10" spans="1:15" ht="19.5" customHeight="1">
      <c r="A10" s="46"/>
      <c r="B10" s="71"/>
      <c r="C10" s="85"/>
      <c r="D10" s="73"/>
      <c r="E10" s="95"/>
      <c r="F10" s="73"/>
      <c r="G10" s="81"/>
      <c r="H10" s="36"/>
      <c r="I10" s="36"/>
      <c r="J10" s="36"/>
      <c r="K10" s="36"/>
      <c r="L10" s="67"/>
      <c r="M10" s="68"/>
      <c r="N10" s="67"/>
      <c r="O10" s="68"/>
    </row>
    <row r="11" spans="1:15" ht="19.5" customHeight="1">
      <c r="A11" s="36"/>
      <c r="B11" s="71"/>
      <c r="C11" s="85"/>
      <c r="D11" s="71"/>
      <c r="E11" s="85"/>
      <c r="F11" s="71"/>
      <c r="G11" s="85"/>
      <c r="H11" s="36"/>
      <c r="I11" s="36"/>
      <c r="J11" s="36"/>
      <c r="K11" s="36"/>
      <c r="L11" s="67"/>
      <c r="M11" s="68"/>
      <c r="N11" s="67"/>
      <c r="O11" s="68"/>
    </row>
    <row r="12" spans="1:15" ht="19.5" customHeight="1">
      <c r="A12" s="36"/>
      <c r="B12" s="71"/>
      <c r="C12" s="85"/>
      <c r="D12" s="71"/>
      <c r="E12" s="85"/>
      <c r="F12" s="71"/>
      <c r="G12" s="85"/>
      <c r="H12" s="36"/>
      <c r="I12" s="36"/>
      <c r="J12" s="36"/>
      <c r="K12" s="36"/>
      <c r="L12" s="67"/>
      <c r="M12" s="68"/>
      <c r="N12" s="67"/>
      <c r="O12" s="68"/>
    </row>
    <row r="13" spans="1:15" ht="19.5" customHeight="1">
      <c r="A13" s="36"/>
      <c r="B13" s="71"/>
      <c r="C13" s="85"/>
      <c r="D13" s="71"/>
      <c r="E13" s="85"/>
      <c r="F13" s="71"/>
      <c r="G13" s="85"/>
      <c r="H13" s="36"/>
      <c r="I13" s="36"/>
      <c r="J13" s="36"/>
      <c r="K13" s="36"/>
      <c r="L13" s="67"/>
      <c r="M13" s="68"/>
      <c r="N13" s="67"/>
      <c r="O13" s="68"/>
    </row>
    <row r="14" spans="1:15" ht="19.5" customHeight="1">
      <c r="A14" s="36"/>
      <c r="B14" s="71"/>
      <c r="C14" s="85"/>
      <c r="D14" s="71"/>
      <c r="E14" s="85"/>
      <c r="F14" s="71"/>
      <c r="G14" s="85"/>
      <c r="H14" s="36"/>
      <c r="I14" s="36"/>
      <c r="J14" s="36"/>
      <c r="K14" s="36"/>
      <c r="L14" s="67"/>
      <c r="M14" s="68"/>
      <c r="N14" s="67"/>
      <c r="O14" s="68"/>
    </row>
    <row r="15" spans="1:15" ht="19.5" customHeight="1">
      <c r="A15" s="36"/>
      <c r="B15" s="71"/>
      <c r="C15" s="85"/>
      <c r="D15" s="71"/>
      <c r="E15" s="85"/>
      <c r="F15" s="71"/>
      <c r="G15" s="85"/>
      <c r="H15" s="36"/>
      <c r="I15" s="36"/>
      <c r="J15" s="36"/>
      <c r="K15" s="36"/>
      <c r="L15" s="67"/>
      <c r="M15" s="68"/>
      <c r="N15" s="67"/>
      <c r="O15" s="68"/>
    </row>
    <row r="16" spans="1:15" ht="19.5" customHeight="1">
      <c r="A16" s="36"/>
      <c r="B16" s="71"/>
      <c r="C16" s="85"/>
      <c r="D16" s="71"/>
      <c r="E16" s="85"/>
      <c r="F16" s="71"/>
      <c r="G16" s="85"/>
      <c r="H16" s="36"/>
      <c r="I16" s="36"/>
      <c r="J16" s="36"/>
      <c r="K16" s="36"/>
      <c r="L16" s="67"/>
      <c r="M16" s="68"/>
      <c r="N16" s="67"/>
      <c r="O16" s="68"/>
    </row>
    <row r="17" spans="1:15" ht="19.5" customHeight="1">
      <c r="A17" s="36"/>
      <c r="B17" s="71"/>
      <c r="C17" s="85"/>
      <c r="D17" s="71"/>
      <c r="E17" s="85"/>
      <c r="F17" s="71"/>
      <c r="G17" s="85"/>
      <c r="H17" s="36"/>
      <c r="I17" s="36"/>
      <c r="J17" s="36"/>
      <c r="K17" s="36"/>
      <c r="L17" s="67"/>
      <c r="M17" s="68"/>
      <c r="N17" s="67"/>
      <c r="O17" s="68"/>
    </row>
    <row r="18" spans="1:15" ht="19.5" customHeight="1">
      <c r="A18" s="36"/>
      <c r="B18" s="71"/>
      <c r="C18" s="85"/>
      <c r="D18" s="71"/>
      <c r="E18" s="85"/>
      <c r="F18" s="71"/>
      <c r="G18" s="85"/>
      <c r="H18" s="36"/>
      <c r="I18" s="36"/>
      <c r="J18" s="36"/>
      <c r="K18" s="36"/>
      <c r="L18" s="67"/>
      <c r="M18" s="68"/>
      <c r="N18" s="67"/>
      <c r="O18" s="68"/>
    </row>
    <row r="19" spans="1:15" ht="19.5" customHeight="1">
      <c r="A19" s="36"/>
      <c r="B19" s="71"/>
      <c r="C19" s="85"/>
      <c r="D19" s="71"/>
      <c r="E19" s="85"/>
      <c r="F19" s="71"/>
      <c r="G19" s="85"/>
      <c r="H19" s="36"/>
      <c r="I19" s="36"/>
      <c r="J19" s="36"/>
      <c r="K19" s="36"/>
      <c r="L19" s="67"/>
      <c r="M19" s="68"/>
      <c r="N19" s="67"/>
      <c r="O19" s="68"/>
    </row>
    <row r="20" spans="1:15" ht="19.5" customHeight="1">
      <c r="A20" s="36"/>
      <c r="B20" s="71"/>
      <c r="C20" s="85"/>
      <c r="D20" s="71"/>
      <c r="E20" s="85"/>
      <c r="F20" s="71"/>
      <c r="G20" s="85"/>
      <c r="H20" s="36"/>
      <c r="I20" s="36"/>
      <c r="J20" s="36"/>
      <c r="K20" s="36"/>
      <c r="L20" s="67"/>
      <c r="M20" s="68"/>
      <c r="N20" s="67"/>
      <c r="O20" s="68"/>
    </row>
    <row r="21" spans="1:15" ht="19.5" customHeight="1">
      <c r="A21" s="36"/>
      <c r="B21" s="71"/>
      <c r="C21" s="85"/>
      <c r="D21" s="71"/>
      <c r="E21" s="85"/>
      <c r="F21" s="71"/>
      <c r="G21" s="85"/>
      <c r="H21" s="36"/>
      <c r="I21" s="36"/>
      <c r="J21" s="36"/>
      <c r="K21" s="36"/>
      <c r="L21" s="67"/>
      <c r="M21" s="68"/>
      <c r="N21" s="67"/>
      <c r="O21" s="68"/>
    </row>
    <row r="22" spans="1:15" ht="19.5" customHeight="1">
      <c r="A22" s="36"/>
      <c r="B22" s="71"/>
      <c r="C22" s="85"/>
      <c r="D22" s="71"/>
      <c r="E22" s="85"/>
      <c r="F22" s="71"/>
      <c r="G22" s="85"/>
      <c r="H22" s="36"/>
      <c r="I22" s="36"/>
      <c r="J22" s="36"/>
      <c r="K22" s="36"/>
      <c r="L22" s="67"/>
      <c r="M22" s="68"/>
      <c r="N22" s="67"/>
      <c r="O22" s="68"/>
    </row>
    <row r="23" spans="1:15" ht="19.5" customHeight="1">
      <c r="A23" s="36"/>
      <c r="B23" s="71"/>
      <c r="C23" s="85"/>
      <c r="D23" s="71"/>
      <c r="E23" s="85"/>
      <c r="F23" s="71"/>
      <c r="G23" s="85"/>
      <c r="H23" s="36"/>
      <c r="I23" s="36"/>
      <c r="J23" s="36"/>
      <c r="K23" s="36"/>
      <c r="L23" s="67"/>
      <c r="M23" s="68"/>
      <c r="N23" s="67"/>
      <c r="O23" s="68"/>
    </row>
    <row r="24" spans="1:15" ht="19.5" customHeight="1">
      <c r="A24" s="36"/>
      <c r="B24" s="71"/>
      <c r="C24" s="85"/>
      <c r="D24" s="71"/>
      <c r="E24" s="85"/>
      <c r="F24" s="71"/>
      <c r="G24" s="85"/>
      <c r="H24" s="36"/>
      <c r="I24" s="36"/>
      <c r="J24" s="36"/>
      <c r="K24" s="36"/>
      <c r="L24" s="67"/>
      <c r="M24" s="68"/>
      <c r="N24" s="67"/>
      <c r="O24" s="68"/>
    </row>
    <row r="25" spans="1:15" ht="19.5" customHeight="1">
      <c r="A25" s="36"/>
      <c r="B25" s="71"/>
      <c r="C25" s="85"/>
      <c r="D25" s="71"/>
      <c r="E25" s="85"/>
      <c r="F25" s="71"/>
      <c r="G25" s="85"/>
      <c r="H25" s="36"/>
      <c r="I25" s="36"/>
      <c r="J25" s="36"/>
      <c r="K25" s="36"/>
      <c r="L25" s="67"/>
      <c r="M25" s="68"/>
      <c r="N25" s="67"/>
      <c r="O25" s="68"/>
    </row>
    <row r="26" spans="1:15" ht="19.5" customHeight="1">
      <c r="A26" s="36"/>
      <c r="B26" s="71"/>
      <c r="C26" s="85"/>
      <c r="D26" s="71"/>
      <c r="E26" s="85"/>
      <c r="F26" s="71"/>
      <c r="G26" s="85"/>
      <c r="H26" s="36"/>
      <c r="I26" s="36"/>
      <c r="J26" s="36"/>
      <c r="K26" s="36"/>
      <c r="L26" s="67"/>
      <c r="M26" s="68"/>
      <c r="N26" s="67"/>
      <c r="O26" s="68"/>
    </row>
    <row r="27" spans="1:15" ht="19.5" customHeight="1">
      <c r="A27" s="36"/>
      <c r="B27" s="71"/>
      <c r="C27" s="85"/>
      <c r="D27" s="71"/>
      <c r="E27" s="85"/>
      <c r="F27" s="71"/>
      <c r="G27" s="85"/>
      <c r="H27" s="36"/>
      <c r="I27" s="36"/>
      <c r="J27" s="36"/>
      <c r="K27" s="36"/>
      <c r="L27" s="67"/>
      <c r="M27" s="68"/>
      <c r="N27" s="67"/>
      <c r="O27" s="68"/>
    </row>
    <row r="28" spans="1:15" ht="19.5" customHeight="1">
      <c r="A28" s="36"/>
      <c r="B28" s="71"/>
      <c r="C28" s="85"/>
      <c r="D28" s="71"/>
      <c r="E28" s="85"/>
      <c r="F28" s="71"/>
      <c r="G28" s="85"/>
      <c r="H28" s="36"/>
      <c r="I28" s="36"/>
      <c r="J28" s="36"/>
      <c r="K28" s="36"/>
      <c r="L28" s="67"/>
      <c r="M28" s="68"/>
      <c r="N28" s="67"/>
      <c r="O28" s="68"/>
    </row>
    <row r="29" spans="1:15" ht="19.5" customHeight="1" thickBot="1">
      <c r="A29" s="40"/>
      <c r="B29" s="72"/>
      <c r="C29" s="86"/>
      <c r="D29" s="72"/>
      <c r="E29" s="86"/>
      <c r="F29" s="72"/>
      <c r="G29" s="86"/>
      <c r="H29" s="40"/>
      <c r="I29" s="40"/>
      <c r="J29" s="40"/>
      <c r="K29" s="40"/>
      <c r="L29" s="69"/>
      <c r="M29" s="70"/>
      <c r="N29" s="69"/>
      <c r="O29" s="70"/>
    </row>
  </sheetData>
  <sheetProtection/>
  <mergeCells count="19">
    <mergeCell ref="F6:G6"/>
    <mergeCell ref="F7:G7"/>
    <mergeCell ref="J8:J9"/>
    <mergeCell ref="N8:N9"/>
    <mergeCell ref="O8:O9"/>
    <mergeCell ref="A1:O1"/>
    <mergeCell ref="B3:C5"/>
    <mergeCell ref="B6:C6"/>
    <mergeCell ref="D8:E8"/>
    <mergeCell ref="F8:G8"/>
    <mergeCell ref="F3:G3"/>
    <mergeCell ref="F4:G4"/>
    <mergeCell ref="F5:G5"/>
    <mergeCell ref="A8:A9"/>
    <mergeCell ref="H8:H9"/>
    <mergeCell ref="I8:I9"/>
    <mergeCell ref="K8:K9"/>
    <mergeCell ref="L8:L9"/>
    <mergeCell ref="M8:M9"/>
  </mergeCells>
  <dataValidations count="5">
    <dataValidation type="list" allowBlank="1" showInputMessage="1" showErrorMessage="1" sqref="L30:L37 N30:N37">
      <formula1>一般!#REF!</formula1>
    </dataValidation>
    <dataValidation type="list" allowBlank="1" showInputMessage="1" showErrorMessage="1" sqref="N10:N29 L10:L29">
      <formula1>一般種目</formula1>
    </dataValidation>
    <dataValidation type="list" allowBlank="1" showInputMessage="1" showErrorMessage="1" sqref="H10:H29">
      <formula1>性別</formula1>
    </dataValidation>
    <dataValidation allowBlank="1" showInputMessage="1" showErrorMessage="1" imeMode="halfKatakana" sqref="D10:D29 F10:G10"/>
    <dataValidation allowBlank="1" showInputMessage="1" showErrorMessage="1" imeMode="halfAlpha" sqref="I10:J29"/>
  </dataValidations>
  <printOptions/>
  <pageMargins left="0.3937007874015748" right="0.3937007874015748" top="0.3937007874015748" bottom="0.3937007874015748" header="0.2755905511811024" footer="0.31496062992125984"/>
  <pageSetup horizontalDpi="600" verticalDpi="600" orientation="landscape" paperSize="9" scale="99" r:id="rId3"/>
  <headerFooter>
    <oddHeader>&amp;R&amp;14&amp;P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29"/>
  <sheetViews>
    <sheetView view="pageBreakPreview" zoomScaleSheetLayoutView="100" zoomScalePageLayoutView="0" workbookViewId="0" topLeftCell="A1">
      <selection activeCell="O4" sqref="O4"/>
    </sheetView>
  </sheetViews>
  <sheetFormatPr defaultColWidth="9.140625" defaultRowHeight="15"/>
  <cols>
    <col min="1" max="1" width="6.28125" style="17" bestFit="1" customWidth="1"/>
    <col min="2" max="7" width="7.140625" style="17" customWidth="1"/>
    <col min="8" max="8" width="4.7109375" style="17" bestFit="1" customWidth="1"/>
    <col min="9" max="9" width="4.7109375" style="17" customWidth="1"/>
    <col min="10" max="10" width="8.421875" style="17" customWidth="1"/>
    <col min="11" max="12" width="4.28125" style="17" bestFit="1" customWidth="1"/>
    <col min="13" max="13" width="6.7109375" style="17" customWidth="1"/>
    <col min="14" max="14" width="12.140625" style="28" customWidth="1"/>
    <col min="15" max="19" width="12.140625" style="17" customWidth="1"/>
    <col min="20" max="21" width="3.421875" style="17" customWidth="1"/>
    <col min="22" max="16384" width="9.00390625" style="17" customWidth="1"/>
  </cols>
  <sheetData>
    <row r="1" spans="1:19" s="9" customFormat="1" ht="25.5" customHeight="1">
      <c r="A1" s="145" t="s">
        <v>127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8" s="9" customFormat="1" ht="9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26"/>
      <c r="O2" s="14"/>
      <c r="P2" s="14"/>
      <c r="R2" s="13"/>
    </row>
    <row r="3" spans="1:12" s="9" customFormat="1" ht="20.25" customHeight="1">
      <c r="A3" s="51"/>
      <c r="B3" s="88"/>
      <c r="C3" s="143" t="s">
        <v>91</v>
      </c>
      <c r="D3" s="143"/>
      <c r="E3" s="32"/>
      <c r="F3" s="137" t="s">
        <v>43</v>
      </c>
      <c r="G3" s="138"/>
      <c r="H3" s="22" t="s">
        <v>27</v>
      </c>
      <c r="I3" s="22" t="s">
        <v>28</v>
      </c>
      <c r="J3" s="22" t="s">
        <v>79</v>
      </c>
      <c r="K3" s="79"/>
      <c r="L3" s="79"/>
    </row>
    <row r="4" spans="1:19" s="9" customFormat="1" ht="20.25" customHeight="1">
      <c r="A4" s="89"/>
      <c r="B4" s="88"/>
      <c r="C4" s="143"/>
      <c r="D4" s="143"/>
      <c r="E4" s="32"/>
      <c r="F4" s="146" t="s">
        <v>51</v>
      </c>
      <c r="G4" s="147"/>
      <c r="H4" s="15">
        <f>COUNTIF(N10:N29,"GP男子100m")+COUNTIF(Q10:Q29,"GP男子100m")</f>
        <v>0</v>
      </c>
      <c r="I4" s="15">
        <f>COUNTIF(N11:N29,"GP女子100m")+COUNTIF(Q11:Q29,"GP女子100m")</f>
        <v>0</v>
      </c>
      <c r="J4" s="15">
        <f>SUM(H4:I4)</f>
        <v>0</v>
      </c>
      <c r="K4" s="47"/>
      <c r="L4" s="47"/>
      <c r="N4" s="91" t="s">
        <v>125</v>
      </c>
      <c r="O4" s="155"/>
      <c r="P4" s="156"/>
      <c r="Q4" s="156"/>
      <c r="R4" s="157"/>
      <c r="S4" s="50"/>
    </row>
    <row r="5" spans="1:19" s="9" customFormat="1" ht="20.25" customHeight="1">
      <c r="A5" s="89"/>
      <c r="B5" s="88"/>
      <c r="C5" s="143"/>
      <c r="D5" s="143"/>
      <c r="F5" s="146" t="s">
        <v>52</v>
      </c>
      <c r="G5" s="147"/>
      <c r="H5" s="15">
        <f>COUNTIF(N11:N29,"GP男子110H(1.067m)")+COUNTIF(Q11:Q29,"GP男子110H(1.067m)")</f>
        <v>0</v>
      </c>
      <c r="I5" s="20"/>
      <c r="J5" s="15">
        <f>SUM(H5:I5)</f>
        <v>0</v>
      </c>
      <c r="K5" s="47"/>
      <c r="L5" s="47"/>
      <c r="N5" s="92" t="s">
        <v>126</v>
      </c>
      <c r="O5" s="155"/>
      <c r="P5" s="156"/>
      <c r="Q5" s="156"/>
      <c r="R5" s="157"/>
      <c r="S5" s="66"/>
    </row>
    <row r="6" spans="1:19" s="9" customFormat="1" ht="20.25" customHeight="1">
      <c r="A6" s="89"/>
      <c r="B6" s="88"/>
      <c r="C6" s="143"/>
      <c r="D6" s="143"/>
      <c r="E6" s="32"/>
      <c r="F6" s="146" t="s">
        <v>53</v>
      </c>
      <c r="G6" s="147"/>
      <c r="H6" s="21"/>
      <c r="I6" s="15">
        <f>COUNTIF(N11:N29,"GP女子100H(0.84m)")+COUNTIF(Q11:Q29,"GP女子100H(0.84m)")</f>
        <v>0</v>
      </c>
      <c r="J6" s="15">
        <f>SUM(H6:I6)</f>
        <v>0</v>
      </c>
      <c r="K6" s="47"/>
      <c r="L6" s="47"/>
      <c r="N6" s="116" t="s">
        <v>81</v>
      </c>
      <c r="O6" s="155"/>
      <c r="P6" s="156"/>
      <c r="Q6" s="156"/>
      <c r="R6" s="157"/>
      <c r="S6" s="75"/>
    </row>
    <row r="7" spans="1:19" s="9" customFormat="1" ht="20.25" customHeight="1">
      <c r="A7" s="51"/>
      <c r="B7" s="90"/>
      <c r="C7" s="140"/>
      <c r="D7" s="140"/>
      <c r="E7" s="47"/>
      <c r="F7" s="148" t="s">
        <v>78</v>
      </c>
      <c r="G7" s="149"/>
      <c r="H7" s="31">
        <f>COUNTIF(H11:H29,"男")</f>
        <v>0</v>
      </c>
      <c r="I7" s="31">
        <f>COUNTIF(H11:H29,"女")</f>
        <v>0</v>
      </c>
      <c r="J7" s="31">
        <f>SUM(H7:I7)</f>
        <v>0</v>
      </c>
      <c r="K7" s="47"/>
      <c r="L7" s="47"/>
      <c r="N7" s="94" t="s">
        <v>80</v>
      </c>
      <c r="O7" s="155"/>
      <c r="P7" s="156"/>
      <c r="Q7" s="156"/>
      <c r="R7" s="157"/>
      <c r="S7" s="75"/>
    </row>
    <row r="8" spans="2:18" s="9" customFormat="1" ht="18" customHeight="1" thickBot="1">
      <c r="B8" s="30"/>
      <c r="C8" s="30"/>
      <c r="D8" s="30"/>
      <c r="E8" s="30"/>
      <c r="F8" s="150"/>
      <c r="G8" s="150"/>
      <c r="H8" s="96"/>
      <c r="I8" s="96"/>
      <c r="J8" s="96"/>
      <c r="K8" s="47"/>
      <c r="L8" s="47"/>
      <c r="N8" s="27"/>
      <c r="O8" s="18"/>
      <c r="P8" s="18"/>
      <c r="Q8" s="19"/>
      <c r="R8" s="19"/>
    </row>
    <row r="9" spans="1:19" ht="15" customHeight="1">
      <c r="A9" s="141" t="s">
        <v>64</v>
      </c>
      <c r="B9" s="78" t="s">
        <v>106</v>
      </c>
      <c r="C9" s="87" t="s">
        <v>107</v>
      </c>
      <c r="D9" s="126" t="s">
        <v>111</v>
      </c>
      <c r="E9" s="134"/>
      <c r="F9" s="126" t="s">
        <v>109</v>
      </c>
      <c r="G9" s="134"/>
      <c r="H9" s="141" t="s">
        <v>117</v>
      </c>
      <c r="I9" s="141" t="s">
        <v>118</v>
      </c>
      <c r="J9" s="76" t="s">
        <v>123</v>
      </c>
      <c r="K9" s="76" t="s">
        <v>139</v>
      </c>
      <c r="L9" s="99" t="s">
        <v>140</v>
      </c>
      <c r="M9" s="141" t="s">
        <v>119</v>
      </c>
      <c r="N9" s="141" t="s">
        <v>120</v>
      </c>
      <c r="O9" s="144" t="s">
        <v>122</v>
      </c>
      <c r="P9" s="141" t="s">
        <v>128</v>
      </c>
      <c r="Q9" s="141" t="s">
        <v>121</v>
      </c>
      <c r="R9" s="144" t="s">
        <v>129</v>
      </c>
      <c r="S9" s="141" t="s">
        <v>130</v>
      </c>
    </row>
    <row r="10" spans="1:19" ht="15" customHeight="1">
      <c r="A10" s="142"/>
      <c r="B10" s="77" t="s">
        <v>112</v>
      </c>
      <c r="C10" s="84" t="s">
        <v>113</v>
      </c>
      <c r="D10" s="77" t="s">
        <v>114</v>
      </c>
      <c r="E10" s="80" t="s">
        <v>124</v>
      </c>
      <c r="F10" s="77" t="s">
        <v>115</v>
      </c>
      <c r="G10" s="80" t="s">
        <v>116</v>
      </c>
      <c r="H10" s="142"/>
      <c r="I10" s="142"/>
      <c r="J10" s="97" t="s">
        <v>131</v>
      </c>
      <c r="K10" s="97" t="s">
        <v>141</v>
      </c>
      <c r="L10" s="98" t="s">
        <v>142</v>
      </c>
      <c r="M10" s="142"/>
      <c r="N10" s="142"/>
      <c r="O10" s="142"/>
      <c r="P10" s="142"/>
      <c r="Q10" s="142"/>
      <c r="R10" s="142"/>
      <c r="S10" s="142"/>
    </row>
    <row r="11" spans="1:19" ht="19.5" customHeight="1">
      <c r="A11" s="46"/>
      <c r="B11" s="73"/>
      <c r="C11" s="81"/>
      <c r="D11" s="73"/>
      <c r="E11" s="95"/>
      <c r="F11" s="73"/>
      <c r="G11" s="81"/>
      <c r="H11" s="36"/>
      <c r="I11" s="36"/>
      <c r="J11" s="100"/>
      <c r="K11" s="113"/>
      <c r="L11" s="101"/>
      <c r="M11" s="36"/>
      <c r="N11" s="33"/>
      <c r="O11" s="37"/>
      <c r="P11" s="37"/>
      <c r="Q11" s="33"/>
      <c r="R11" s="37"/>
      <c r="S11" s="37"/>
    </row>
    <row r="12" spans="1:19" ht="19.5" customHeight="1">
      <c r="A12" s="36"/>
      <c r="B12" s="73"/>
      <c r="C12" s="81"/>
      <c r="D12" s="73"/>
      <c r="E12" s="81"/>
      <c r="F12" s="73"/>
      <c r="G12" s="81"/>
      <c r="H12" s="36"/>
      <c r="I12" s="36"/>
      <c r="J12" s="100"/>
      <c r="K12" s="114"/>
      <c r="L12" s="101"/>
      <c r="M12" s="36"/>
      <c r="N12" s="33"/>
      <c r="O12" s="37"/>
      <c r="P12" s="37"/>
      <c r="Q12" s="33"/>
      <c r="R12" s="37"/>
      <c r="S12" s="38"/>
    </row>
    <row r="13" spans="1:19" ht="19.5" customHeight="1">
      <c r="A13" s="36"/>
      <c r="B13" s="73"/>
      <c r="C13" s="81"/>
      <c r="D13" s="73"/>
      <c r="E13" s="81"/>
      <c r="F13" s="73"/>
      <c r="G13" s="81"/>
      <c r="H13" s="36"/>
      <c r="I13" s="36"/>
      <c r="J13" s="100"/>
      <c r="K13" s="114"/>
      <c r="L13" s="101"/>
      <c r="M13" s="36"/>
      <c r="N13" s="33"/>
      <c r="O13" s="37"/>
      <c r="P13" s="37"/>
      <c r="Q13" s="33"/>
      <c r="R13" s="37"/>
      <c r="S13" s="38"/>
    </row>
    <row r="14" spans="1:19" ht="19.5" customHeight="1">
      <c r="A14" s="36"/>
      <c r="B14" s="73"/>
      <c r="C14" s="81"/>
      <c r="D14" s="73"/>
      <c r="E14" s="81"/>
      <c r="F14" s="73"/>
      <c r="G14" s="81"/>
      <c r="H14" s="36"/>
      <c r="I14" s="36"/>
      <c r="J14" s="100"/>
      <c r="K14" s="114"/>
      <c r="L14" s="101"/>
      <c r="M14" s="36"/>
      <c r="N14" s="33"/>
      <c r="O14" s="37"/>
      <c r="P14" s="37"/>
      <c r="Q14" s="33"/>
      <c r="R14" s="37"/>
      <c r="S14" s="38"/>
    </row>
    <row r="15" spans="1:19" ht="19.5" customHeight="1">
      <c r="A15" s="36"/>
      <c r="B15" s="73"/>
      <c r="C15" s="81"/>
      <c r="D15" s="73"/>
      <c r="E15" s="81"/>
      <c r="F15" s="73"/>
      <c r="G15" s="81"/>
      <c r="H15" s="36"/>
      <c r="I15" s="36"/>
      <c r="J15" s="100"/>
      <c r="K15" s="114"/>
      <c r="L15" s="101"/>
      <c r="M15" s="36"/>
      <c r="N15" s="33"/>
      <c r="O15" s="37"/>
      <c r="P15" s="37"/>
      <c r="Q15" s="33"/>
      <c r="R15" s="37"/>
      <c r="S15" s="38"/>
    </row>
    <row r="16" spans="1:19" ht="19.5" customHeight="1">
      <c r="A16" s="36"/>
      <c r="B16" s="73"/>
      <c r="C16" s="81"/>
      <c r="D16" s="73"/>
      <c r="E16" s="81"/>
      <c r="F16" s="73"/>
      <c r="G16" s="81"/>
      <c r="H16" s="36"/>
      <c r="I16" s="36"/>
      <c r="J16" s="100"/>
      <c r="K16" s="114"/>
      <c r="L16" s="101"/>
      <c r="M16" s="36"/>
      <c r="N16" s="33"/>
      <c r="O16" s="37"/>
      <c r="P16" s="37"/>
      <c r="Q16" s="33"/>
      <c r="R16" s="37"/>
      <c r="S16" s="38"/>
    </row>
    <row r="17" spans="1:19" ht="19.5" customHeight="1">
      <c r="A17" s="36"/>
      <c r="B17" s="73"/>
      <c r="C17" s="81"/>
      <c r="D17" s="73"/>
      <c r="E17" s="81"/>
      <c r="F17" s="73"/>
      <c r="G17" s="81"/>
      <c r="H17" s="36"/>
      <c r="I17" s="36"/>
      <c r="J17" s="100"/>
      <c r="K17" s="114"/>
      <c r="L17" s="101"/>
      <c r="M17" s="36"/>
      <c r="N17" s="33"/>
      <c r="O17" s="37"/>
      <c r="P17" s="37"/>
      <c r="Q17" s="33"/>
      <c r="R17" s="37"/>
      <c r="S17" s="38"/>
    </row>
    <row r="18" spans="1:19" ht="19.5" customHeight="1">
      <c r="A18" s="36"/>
      <c r="B18" s="73"/>
      <c r="C18" s="81"/>
      <c r="D18" s="73"/>
      <c r="E18" s="81"/>
      <c r="F18" s="73"/>
      <c r="G18" s="81"/>
      <c r="H18" s="36"/>
      <c r="I18" s="36"/>
      <c r="J18" s="100"/>
      <c r="K18" s="114"/>
      <c r="L18" s="101"/>
      <c r="M18" s="36"/>
      <c r="N18" s="33"/>
      <c r="O18" s="37"/>
      <c r="P18" s="37"/>
      <c r="Q18" s="33"/>
      <c r="R18" s="37"/>
      <c r="S18" s="38"/>
    </row>
    <row r="19" spans="1:19" ht="19.5" customHeight="1">
      <c r="A19" s="36"/>
      <c r="B19" s="73"/>
      <c r="C19" s="81"/>
      <c r="D19" s="73"/>
      <c r="E19" s="81"/>
      <c r="F19" s="73"/>
      <c r="G19" s="81"/>
      <c r="H19" s="36"/>
      <c r="I19" s="36"/>
      <c r="J19" s="100"/>
      <c r="K19" s="114"/>
      <c r="L19" s="101"/>
      <c r="M19" s="36"/>
      <c r="N19" s="33"/>
      <c r="O19" s="37"/>
      <c r="P19" s="37"/>
      <c r="Q19" s="33"/>
      <c r="R19" s="37"/>
      <c r="S19" s="38"/>
    </row>
    <row r="20" spans="1:19" ht="19.5" customHeight="1">
      <c r="A20" s="36"/>
      <c r="B20" s="73"/>
      <c r="C20" s="81"/>
      <c r="D20" s="73"/>
      <c r="E20" s="81"/>
      <c r="F20" s="73"/>
      <c r="G20" s="81"/>
      <c r="H20" s="36"/>
      <c r="I20" s="36"/>
      <c r="J20" s="100"/>
      <c r="K20" s="114"/>
      <c r="L20" s="101"/>
      <c r="M20" s="36"/>
      <c r="N20" s="33"/>
      <c r="O20" s="37"/>
      <c r="P20" s="37"/>
      <c r="Q20" s="33"/>
      <c r="R20" s="37"/>
      <c r="S20" s="38"/>
    </row>
    <row r="21" spans="1:19" ht="19.5" customHeight="1">
      <c r="A21" s="36"/>
      <c r="B21" s="73"/>
      <c r="C21" s="81"/>
      <c r="D21" s="73"/>
      <c r="E21" s="81"/>
      <c r="F21" s="73"/>
      <c r="G21" s="81"/>
      <c r="H21" s="36"/>
      <c r="I21" s="36"/>
      <c r="J21" s="100"/>
      <c r="K21" s="114"/>
      <c r="L21" s="101"/>
      <c r="M21" s="36"/>
      <c r="N21" s="33"/>
      <c r="O21" s="37"/>
      <c r="P21" s="37"/>
      <c r="Q21" s="33"/>
      <c r="R21" s="37"/>
      <c r="S21" s="38"/>
    </row>
    <row r="22" spans="1:19" ht="19.5" customHeight="1">
      <c r="A22" s="36"/>
      <c r="B22" s="73"/>
      <c r="C22" s="81"/>
      <c r="D22" s="73"/>
      <c r="E22" s="81"/>
      <c r="F22" s="73"/>
      <c r="G22" s="81"/>
      <c r="H22" s="36"/>
      <c r="I22" s="36"/>
      <c r="J22" s="100"/>
      <c r="K22" s="114"/>
      <c r="L22" s="101"/>
      <c r="M22" s="36"/>
      <c r="N22" s="33"/>
      <c r="O22" s="37"/>
      <c r="P22" s="37"/>
      <c r="Q22" s="33"/>
      <c r="R22" s="37"/>
      <c r="S22" s="38"/>
    </row>
    <row r="23" spans="1:19" ht="19.5" customHeight="1">
      <c r="A23" s="36"/>
      <c r="B23" s="73"/>
      <c r="C23" s="81"/>
      <c r="D23" s="73"/>
      <c r="E23" s="81"/>
      <c r="F23" s="73"/>
      <c r="G23" s="81"/>
      <c r="H23" s="36"/>
      <c r="I23" s="36"/>
      <c r="J23" s="100"/>
      <c r="K23" s="114"/>
      <c r="L23" s="101"/>
      <c r="M23" s="36"/>
      <c r="N23" s="33"/>
      <c r="O23" s="37"/>
      <c r="P23" s="37"/>
      <c r="Q23" s="33"/>
      <c r="R23" s="37"/>
      <c r="S23" s="38"/>
    </row>
    <row r="24" spans="1:19" ht="19.5" customHeight="1">
      <c r="A24" s="36"/>
      <c r="B24" s="73"/>
      <c r="C24" s="81"/>
      <c r="D24" s="73"/>
      <c r="E24" s="81"/>
      <c r="F24" s="73"/>
      <c r="G24" s="81"/>
      <c r="H24" s="36"/>
      <c r="I24" s="36"/>
      <c r="J24" s="100"/>
      <c r="K24" s="114"/>
      <c r="L24" s="101"/>
      <c r="M24" s="36"/>
      <c r="N24" s="33"/>
      <c r="O24" s="37"/>
      <c r="P24" s="37"/>
      <c r="Q24" s="33"/>
      <c r="R24" s="37"/>
      <c r="S24" s="38"/>
    </row>
    <row r="25" spans="1:19" ht="19.5" customHeight="1">
      <c r="A25" s="36"/>
      <c r="B25" s="73"/>
      <c r="C25" s="81"/>
      <c r="D25" s="73"/>
      <c r="E25" s="81"/>
      <c r="F25" s="73"/>
      <c r="G25" s="81"/>
      <c r="H25" s="36"/>
      <c r="I25" s="36"/>
      <c r="J25" s="100"/>
      <c r="K25" s="114"/>
      <c r="L25" s="101"/>
      <c r="M25" s="36"/>
      <c r="N25" s="33"/>
      <c r="O25" s="37"/>
      <c r="P25" s="37"/>
      <c r="Q25" s="33"/>
      <c r="R25" s="37"/>
      <c r="S25" s="38"/>
    </row>
    <row r="26" spans="1:19" ht="19.5" customHeight="1">
      <c r="A26" s="36"/>
      <c r="B26" s="73"/>
      <c r="C26" s="81"/>
      <c r="D26" s="73"/>
      <c r="E26" s="81"/>
      <c r="F26" s="73"/>
      <c r="G26" s="81"/>
      <c r="H26" s="36"/>
      <c r="I26" s="36"/>
      <c r="J26" s="100"/>
      <c r="K26" s="114"/>
      <c r="L26" s="101"/>
      <c r="M26" s="36"/>
      <c r="N26" s="33"/>
      <c r="O26" s="37"/>
      <c r="P26" s="37"/>
      <c r="Q26" s="33"/>
      <c r="R26" s="37"/>
      <c r="S26" s="38"/>
    </row>
    <row r="27" spans="1:19" ht="19.5" customHeight="1">
      <c r="A27" s="36"/>
      <c r="B27" s="73"/>
      <c r="C27" s="81"/>
      <c r="D27" s="73"/>
      <c r="E27" s="81"/>
      <c r="F27" s="73"/>
      <c r="G27" s="81"/>
      <c r="H27" s="36"/>
      <c r="I27" s="36"/>
      <c r="J27" s="100"/>
      <c r="K27" s="114"/>
      <c r="L27" s="101"/>
      <c r="M27" s="36"/>
      <c r="N27" s="33"/>
      <c r="O27" s="37"/>
      <c r="P27" s="37"/>
      <c r="Q27" s="33"/>
      <c r="R27" s="37"/>
      <c r="S27" s="38"/>
    </row>
    <row r="28" spans="1:19" ht="19.5" customHeight="1">
      <c r="A28" s="36"/>
      <c r="B28" s="73"/>
      <c r="C28" s="81"/>
      <c r="D28" s="73"/>
      <c r="E28" s="81"/>
      <c r="F28" s="73"/>
      <c r="G28" s="81"/>
      <c r="H28" s="36"/>
      <c r="I28" s="36"/>
      <c r="J28" s="100"/>
      <c r="K28" s="114"/>
      <c r="L28" s="101"/>
      <c r="M28" s="36"/>
      <c r="N28" s="33"/>
      <c r="O28" s="37"/>
      <c r="P28" s="37"/>
      <c r="Q28" s="33"/>
      <c r="R28" s="37"/>
      <c r="S28" s="38"/>
    </row>
    <row r="29" spans="1:19" ht="19.5" customHeight="1" thickBot="1">
      <c r="A29" s="40"/>
      <c r="B29" s="74"/>
      <c r="C29" s="82"/>
      <c r="D29" s="74"/>
      <c r="E29" s="82"/>
      <c r="F29" s="74"/>
      <c r="G29" s="82"/>
      <c r="H29" s="40"/>
      <c r="I29" s="40"/>
      <c r="J29" s="102"/>
      <c r="K29" s="115"/>
      <c r="L29" s="103"/>
      <c r="M29" s="40"/>
      <c r="N29" s="34"/>
      <c r="O29" s="41"/>
      <c r="P29" s="41"/>
      <c r="Q29" s="34"/>
      <c r="R29" s="41"/>
      <c r="S29" s="42"/>
    </row>
  </sheetData>
  <sheetProtection/>
  <mergeCells count="21">
    <mergeCell ref="F5:G5"/>
    <mergeCell ref="F6:G6"/>
    <mergeCell ref="F7:G7"/>
    <mergeCell ref="F8:G8"/>
    <mergeCell ref="M9:M10"/>
    <mergeCell ref="P9:P10"/>
    <mergeCell ref="Q9:Q10"/>
    <mergeCell ref="A1:S1"/>
    <mergeCell ref="D9:E9"/>
    <mergeCell ref="F9:G9"/>
    <mergeCell ref="A9:A10"/>
    <mergeCell ref="R9:R10"/>
    <mergeCell ref="S9:S10"/>
    <mergeCell ref="F3:G3"/>
    <mergeCell ref="F4:G4"/>
    <mergeCell ref="H9:H10"/>
    <mergeCell ref="I9:I10"/>
    <mergeCell ref="C3:D6"/>
    <mergeCell ref="C7:D7"/>
    <mergeCell ref="N9:N10"/>
    <mergeCell ref="O9:O10"/>
  </mergeCells>
  <dataValidations count="7">
    <dataValidation type="list" allowBlank="1" showInputMessage="1" showErrorMessage="1" sqref="N30:N37">
      <formula1>$S$9:$S$29</formula1>
    </dataValidation>
    <dataValidation type="list" allowBlank="1" showInputMessage="1" showErrorMessage="1" sqref="Q30:Q37">
      <formula1>$T$9:$T$11</formula1>
    </dataValidation>
    <dataValidation allowBlank="1" showInputMessage="1" showErrorMessage="1" imeMode="disabled" sqref="R11:R29 O11:O29 C7 F12:G29 J11 J12:L29 L11"/>
    <dataValidation type="list" allowBlank="1" showInputMessage="1" showErrorMessage="1" sqref="H11:H29">
      <formula1>性別</formula1>
    </dataValidation>
    <dataValidation allowBlank="1" showInputMessage="1" showErrorMessage="1" imeMode="halfAlpha" sqref="I11:I29 P11:P29 S11:S29"/>
    <dataValidation allowBlank="1" showInputMessage="1" showErrorMessage="1" imeMode="halfKatakana" sqref="D12:E29 D11 I11 F11:G11"/>
    <dataValidation type="list" allowBlank="1" showInputMessage="1" showErrorMessage="1" sqref="N11:N29 Q11:Q29">
      <formula1>GP種目</formula1>
    </dataValidation>
  </dataValidations>
  <printOptions/>
  <pageMargins left="0.2362204724409449" right="0.1968503937007874" top="0.35433070866141736" bottom="0.3937007874015748" header="0.2755905511811024" footer="0.31496062992125984"/>
  <pageSetup horizontalDpi="600" verticalDpi="600" orientation="landscape" paperSize="9" scale="92" r:id="rId3"/>
  <headerFooter>
    <oddHeader>&amp;R&amp;14&amp;P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2.00390625" style="0" customWidth="1"/>
    <col min="3" max="4" width="3.421875" style="0" bestFit="1" customWidth="1"/>
  </cols>
  <sheetData>
    <row r="2" spans="2:8" ht="13.5">
      <c r="B2" s="24" t="s">
        <v>33</v>
      </c>
      <c r="C2" s="23" t="s">
        <v>23</v>
      </c>
      <c r="D2" s="25" t="s">
        <v>8</v>
      </c>
      <c r="E2" s="45" t="s">
        <v>55</v>
      </c>
      <c r="G2">
        <v>1</v>
      </c>
      <c r="H2">
        <v>1</v>
      </c>
    </row>
    <row r="3" spans="2:8" ht="13.5">
      <c r="B3" s="24" t="s">
        <v>38</v>
      </c>
      <c r="C3" s="23" t="s">
        <v>21</v>
      </c>
      <c r="D3" s="25" t="s">
        <v>9</v>
      </c>
      <c r="E3" s="45" t="s">
        <v>56</v>
      </c>
      <c r="G3">
        <v>2</v>
      </c>
      <c r="H3">
        <v>2</v>
      </c>
    </row>
    <row r="4" spans="2:8" ht="13.5">
      <c r="B4" s="29" t="s">
        <v>34</v>
      </c>
      <c r="C4" s="23" t="s">
        <v>22</v>
      </c>
      <c r="D4" s="17"/>
      <c r="E4" s="45" t="s">
        <v>57</v>
      </c>
      <c r="G4">
        <v>3</v>
      </c>
      <c r="H4">
        <v>3</v>
      </c>
    </row>
    <row r="5" spans="2:8" ht="13.5">
      <c r="B5" s="29" t="s">
        <v>39</v>
      </c>
      <c r="C5" s="17"/>
      <c r="D5" s="17"/>
      <c r="E5" s="45" t="s">
        <v>94</v>
      </c>
      <c r="H5">
        <v>4</v>
      </c>
    </row>
    <row r="6" spans="2:8" ht="13.5">
      <c r="B6" s="24" t="s">
        <v>89</v>
      </c>
      <c r="C6" s="17"/>
      <c r="D6" s="17"/>
      <c r="E6" s="45" t="s">
        <v>95</v>
      </c>
      <c r="H6">
        <v>5</v>
      </c>
    </row>
    <row r="7" spans="2:5" ht="13.5">
      <c r="B7" s="24" t="s">
        <v>35</v>
      </c>
      <c r="C7" s="17"/>
      <c r="D7" s="17"/>
      <c r="E7" s="45" t="s">
        <v>96</v>
      </c>
    </row>
    <row r="8" spans="2:5" ht="13.5">
      <c r="B8" s="24" t="s">
        <v>90</v>
      </c>
      <c r="C8" s="17"/>
      <c r="D8" s="17"/>
      <c r="E8" s="45" t="s">
        <v>97</v>
      </c>
    </row>
    <row r="9" spans="2:4" ht="13.5">
      <c r="B9" s="24" t="s">
        <v>36</v>
      </c>
      <c r="C9" s="17"/>
      <c r="D9" s="17"/>
    </row>
    <row r="10" spans="2:4" ht="13.5">
      <c r="B10" s="29" t="s">
        <v>44</v>
      </c>
      <c r="C10" s="17"/>
      <c r="D10" s="17"/>
    </row>
    <row r="11" spans="2:4" ht="13.5">
      <c r="B11" s="29" t="s">
        <v>45</v>
      </c>
      <c r="C11" s="17"/>
      <c r="D11" s="17"/>
    </row>
    <row r="12" ht="13.5">
      <c r="B12" s="29" t="s">
        <v>46</v>
      </c>
    </row>
    <row r="13" ht="13.5">
      <c r="B13" s="29" t="s">
        <v>47</v>
      </c>
    </row>
    <row r="14" ht="13.5">
      <c r="B14" s="29"/>
    </row>
    <row r="15" ht="13.5">
      <c r="B15" s="29"/>
    </row>
    <row r="22" ht="13.5">
      <c r="B22" s="24" t="s">
        <v>37</v>
      </c>
    </row>
    <row r="23" ht="13.5">
      <c r="B23" s="24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trk03</dc:creator>
  <cp:keywords/>
  <dc:description/>
  <cp:lastModifiedBy>kotaire2</cp:lastModifiedBy>
  <cp:lastPrinted>2024-03-29T05:44:35Z</cp:lastPrinted>
  <dcterms:created xsi:type="dcterms:W3CDTF">2014-03-27T04:36:21Z</dcterms:created>
  <dcterms:modified xsi:type="dcterms:W3CDTF">2024-04-18T22:54:59Z</dcterms:modified>
  <cp:category/>
  <cp:version/>
  <cp:contentType/>
  <cp:contentStatus/>
</cp:coreProperties>
</file>